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9" i="1"/>
  <c r="O60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9" i="1"/>
</calcChain>
</file>

<file path=xl/sharedStrings.xml><?xml version="1.0" encoding="utf-8"?>
<sst xmlns="http://schemas.openxmlformats.org/spreadsheetml/2006/main" count="174" uniqueCount="129">
  <si>
    <t>Зав.аптекой Токтаргалиева С.К.</t>
  </si>
  <si>
    <t xml:space="preserve">№
п/п
</t>
  </si>
  <si>
    <t xml:space="preserve">МНН
</t>
  </si>
  <si>
    <t xml:space="preserve">Лек.форма
</t>
  </si>
  <si>
    <t xml:space="preserve">Ед.
изм.
</t>
  </si>
  <si>
    <t xml:space="preserve">Псих
Ука
</t>
  </si>
  <si>
    <t>Псих
Семей</t>
  </si>
  <si>
    <t>Нарко        У-Ка</t>
  </si>
  <si>
    <t>Нарко
Семей</t>
  </si>
  <si>
    <t>Шульба</t>
  </si>
  <si>
    <t>Канайка</t>
  </si>
  <si>
    <t>Риддер</t>
  </si>
  <si>
    <t>Алтай</t>
  </si>
  <si>
    <t>Общее
кол-во</t>
  </si>
  <si>
    <t>Пред.
Цена</t>
  </si>
  <si>
    <t>Сумма</t>
  </si>
  <si>
    <t>флакон</t>
  </si>
  <si>
    <t>фл</t>
  </si>
  <si>
    <t>упак</t>
  </si>
  <si>
    <t>набор</t>
  </si>
  <si>
    <t>уп</t>
  </si>
  <si>
    <t>Приложение №1</t>
  </si>
  <si>
    <t>Утверждаю</t>
  </si>
  <si>
    <t>__________________________</t>
  </si>
  <si>
    <t>шт</t>
  </si>
  <si>
    <t>Директор КГП на ПХВ "ВКО ЦПЗ"</t>
  </si>
  <si>
    <t>Мукушев М.Х.</t>
  </si>
  <si>
    <t xml:space="preserve">Аммиак </t>
  </si>
  <si>
    <t>Артоксан</t>
  </si>
  <si>
    <t>Бензилбензоат</t>
  </si>
  <si>
    <t>Бетадин</t>
  </si>
  <si>
    <t>Бриллиантовый зеленый</t>
  </si>
  <si>
    <t>Вода для инъекций</t>
  </si>
  <si>
    <t>Гидроксиэтилкрахмал (пентакрахмал)</t>
  </si>
  <si>
    <t>Дисоль</t>
  </si>
  <si>
    <t>Йод</t>
  </si>
  <si>
    <t>Калия перманганат</t>
  </si>
  <si>
    <t>Карбамазепин 200мг</t>
  </si>
  <si>
    <t>Кеторол</t>
  </si>
  <si>
    <t>Клофелин</t>
  </si>
  <si>
    <t>Кордиамин</t>
  </si>
  <si>
    <t>Кофеин – бензоат натрия</t>
  </si>
  <si>
    <t>Ксилометазолин</t>
  </si>
  <si>
    <t>Левомицетин</t>
  </si>
  <si>
    <t>Линкомицина гидрохлорид</t>
  </si>
  <si>
    <t>Налоксон</t>
  </si>
  <si>
    <t>Нистатин</t>
  </si>
  <si>
    <t>Пептонная вода</t>
  </si>
  <si>
    <t>Перекись водорода</t>
  </si>
  <si>
    <t>Респонгил</t>
  </si>
  <si>
    <t>Сульфацил натрия</t>
  </si>
  <si>
    <t>Тетрациклин</t>
  </si>
  <si>
    <t>Тиамина гидрохлорид</t>
  </si>
  <si>
    <t>Тофизопам 50 мг таблетка</t>
  </si>
  <si>
    <t>Трисоль</t>
  </si>
  <si>
    <t>Феназепам</t>
  </si>
  <si>
    <t>Фенобарбитал</t>
  </si>
  <si>
    <t>Хлорамфеникол</t>
  </si>
  <si>
    <t>Хлорамфеникол линимент</t>
  </si>
  <si>
    <t xml:space="preserve">Холудексан </t>
  </si>
  <si>
    <t>раствор  10 % 10 мл</t>
  </si>
  <si>
    <t>Порошок лиофилизированный для приготовления раствора для инъекций в комплекте с растворителем, 20 мг, №3фл</t>
  </si>
  <si>
    <t>мазь 20%</t>
  </si>
  <si>
    <t>суппозитории вагинальные 200 мг</t>
  </si>
  <si>
    <t>раствор спиртовый 1%-20мл</t>
  </si>
  <si>
    <t>5,0 для инъекции</t>
  </si>
  <si>
    <t>раствор для инфузий 6% 500 мл</t>
  </si>
  <si>
    <t>200 мл</t>
  </si>
  <si>
    <t>раствор спиртовый 5%-20мл</t>
  </si>
  <si>
    <t>5г</t>
  </si>
  <si>
    <t xml:space="preserve">таблетки 200мг </t>
  </si>
  <si>
    <t>30 мг/мл по 1мл в амп</t>
  </si>
  <si>
    <t>0,00015мг таблетка</t>
  </si>
  <si>
    <t>25%-2,0 №10 амп.</t>
  </si>
  <si>
    <t>раствор для инъекций 10 % 1 мл</t>
  </si>
  <si>
    <t>капли назальные 0,1% 10 мл</t>
  </si>
  <si>
    <t>таблетка 0,5 г</t>
  </si>
  <si>
    <t>р-р для инъекций 30%-1,0</t>
  </si>
  <si>
    <t>р-р для инъекций 0,4%-1,0</t>
  </si>
  <si>
    <t>500000ЕД таблетка</t>
  </si>
  <si>
    <t>100мл</t>
  </si>
  <si>
    <t>3%-40мл</t>
  </si>
  <si>
    <t>2мг №20 табл</t>
  </si>
  <si>
    <t>10-20%</t>
  </si>
  <si>
    <t>мазь  глазная 1%-10г</t>
  </si>
  <si>
    <t>100 мг таблетка</t>
  </si>
  <si>
    <t>мазь наружного применения 3%</t>
  </si>
  <si>
    <t>раствор для инъекций 5% 1 мл</t>
  </si>
  <si>
    <t>50 мг таблетка</t>
  </si>
  <si>
    <t>р-р для инфузий 200,0</t>
  </si>
  <si>
    <t>2,5 мг №50 табл.</t>
  </si>
  <si>
    <t>100 мг таблетки</t>
  </si>
  <si>
    <t>капли глазные 0,5% по 10 мл</t>
  </si>
  <si>
    <t>10%-25г</t>
  </si>
  <si>
    <t>300мг №20кап</t>
  </si>
  <si>
    <t>ампула</t>
  </si>
  <si>
    <t>табл</t>
  </si>
  <si>
    <t>таблетка</t>
  </si>
  <si>
    <t>туба</t>
  </si>
  <si>
    <t>Антибит</t>
  </si>
  <si>
    <t>Агат набор для окраски
 гинекологических мазков</t>
  </si>
  <si>
    <t>Контрольный набор
гематологических сывороток</t>
  </si>
  <si>
    <t>Мочевина ферментатино
Лохема 200 опр</t>
  </si>
  <si>
    <t>Тест полоски Пентофан ) на 5 показателей (скрытая кровь, кетоны, глюкоза, белок, рН) № 100</t>
  </si>
  <si>
    <t>Термо пленка AGFA 35*43</t>
  </si>
  <si>
    <t>Чистящий реагент (FLUSH)-1000 мл</t>
  </si>
  <si>
    <t>Тест полоски на Covid-19</t>
  </si>
  <si>
    <t>Перчатки нитриловые, нестер., однораз, медиц. Р-р М</t>
  </si>
  <si>
    <t>Перчатки нитриловые, нестер., однораз, медиц. Р-р S</t>
  </si>
  <si>
    <t>Лампа бактерицидная 15W</t>
  </si>
  <si>
    <t>Термометры электронные</t>
  </si>
  <si>
    <t>Тонометр механический</t>
  </si>
  <si>
    <t xml:space="preserve">Пакеты </t>
  </si>
  <si>
    <t>4 МГ/МЛ 150 МЛ</t>
  </si>
  <si>
    <t>Грамм 100 (фуксин)</t>
  </si>
  <si>
    <t xml:space="preserve">для анализатора Муфик-18
 норма, низкая,высокая </t>
  </si>
  <si>
    <t>Лохема 200 опр</t>
  </si>
  <si>
    <t>№100</t>
  </si>
  <si>
    <t>термо пленка AGFA 35*43"№100</t>
  </si>
  <si>
    <t>уп.</t>
  </si>
  <si>
    <t xml:space="preserve">для гематологического 
анализатора Муфик-18  </t>
  </si>
  <si>
    <t>Набор реагентов для определения антиген SARS-CoV-2 (Метод с коллоидным золотом) используется для качественного определения специфических антигенов SARS-CoV-2, присутствующих в образцах секрета из носа и горла человека).</t>
  </si>
  <si>
    <t>пар</t>
  </si>
  <si>
    <t>для рециркулятора</t>
  </si>
  <si>
    <t>для измерения темпер. тела в защитном футляре</t>
  </si>
  <si>
    <t>со стетоскопом LD-71</t>
  </si>
  <si>
    <t>класса А 33л черные</t>
  </si>
  <si>
    <t>класса Г 33л белые</t>
  </si>
  <si>
    <t>класса А 60л черные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</si>
</sst>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Calibri"/>
      <family val="2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1"/>
    </font>
    <font>
      <sz val="14"/>
      <color indexed="8"/>
      <name val="Times New Roman"/>
      <family val="1"/>
      <charset val="204"/>
    </font>
    <font>
      <sz val="8"/>
      <color rgb="FF22222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2"/>
      </patternFill>
    </fill>
    <fill>
      <patternFill patternType="solid">
        <fgColor rgb="FF92D050"/>
        <bgColor indexed="1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1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>
      <alignment horizontal="left"/>
    </xf>
    <xf numFmtId="0" fontId="9" fillId="0" borderId="0"/>
  </cellStyleXfs>
  <cellXfs count="77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43" fontId="2" fillId="3" borderId="0" xfId="1" applyFont="1" applyFill="1" applyAlignment="1">
      <alignment vertical="center"/>
    </xf>
    <xf numFmtId="43" fontId="2" fillId="3" borderId="0" xfId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3" fontId="3" fillId="7" borderId="1" xfId="1" applyFont="1" applyFill="1" applyBorder="1" applyAlignment="1">
      <alignment vertical="center" wrapText="1"/>
    </xf>
    <xf numFmtId="43" fontId="3" fillId="6" borderId="1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3" fontId="7" fillId="2" borderId="1" xfId="1" applyNumberFormat="1" applyFont="1" applyFill="1" applyBorder="1" applyAlignment="1">
      <alignment vertical="center"/>
    </xf>
    <xf numFmtId="43" fontId="6" fillId="2" borderId="1" xfId="1" applyNumberFormat="1" applyFont="1" applyFill="1" applyBorder="1" applyAlignment="1">
      <alignment vertical="center"/>
    </xf>
    <xf numFmtId="0" fontId="2" fillId="2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3" fontId="3" fillId="3" borderId="0" xfId="0" applyNumberFormat="1" applyFont="1" applyFill="1" applyAlignment="1">
      <alignment vertical="center" wrapText="1"/>
    </xf>
    <xf numFmtId="43" fontId="3" fillId="3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3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3" fontId="2" fillId="3" borderId="1" xfId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S53" sqref="S53"/>
    </sheetView>
  </sheetViews>
  <sheetFormatPr defaultRowHeight="15" x14ac:dyDescent="0.25"/>
  <cols>
    <col min="1" max="1" width="4" style="1" customWidth="1"/>
    <col min="2" max="2" width="20" style="2" customWidth="1"/>
    <col min="3" max="3" width="21.5703125" style="2" customWidth="1"/>
    <col min="4" max="4" width="5.5703125" style="3" customWidth="1"/>
    <col min="5" max="5" width="5.42578125" style="4" customWidth="1"/>
    <col min="6" max="6" width="5.85546875" style="5" customWidth="1"/>
    <col min="7" max="7" width="5.7109375" style="6" customWidth="1"/>
    <col min="8" max="8" width="5.7109375" style="10" customWidth="1"/>
    <col min="9" max="9" width="6" style="3" customWidth="1"/>
    <col min="10" max="11" width="7.140625" style="13" customWidth="1"/>
    <col min="12" max="12" width="6.140625" style="10" customWidth="1"/>
    <col min="13" max="13" width="7.140625" style="11" customWidth="1"/>
    <col min="14" max="14" width="11.28515625" style="11" customWidth="1"/>
    <col min="15" max="15" width="13.5703125" style="12" customWidth="1"/>
  </cols>
  <sheetData>
    <row r="1" spans="1:15" x14ac:dyDescent="0.25">
      <c r="H1" s="7"/>
      <c r="I1" s="8"/>
      <c r="J1" s="9"/>
      <c r="K1" s="9"/>
      <c r="M1" s="11" t="s">
        <v>21</v>
      </c>
    </row>
    <row r="2" spans="1:15" x14ac:dyDescent="0.25">
      <c r="H2" s="7"/>
      <c r="I2" s="8"/>
      <c r="J2" s="9"/>
      <c r="K2" s="9"/>
    </row>
    <row r="3" spans="1:15" x14ac:dyDescent="0.25">
      <c r="H3" s="7"/>
      <c r="I3" s="8"/>
      <c r="J3" s="9"/>
      <c r="K3" s="9"/>
      <c r="O3" s="49" t="s">
        <v>22</v>
      </c>
    </row>
    <row r="4" spans="1:15" x14ac:dyDescent="0.25">
      <c r="O4" s="49" t="s">
        <v>25</v>
      </c>
    </row>
    <row r="5" spans="1:15" ht="15.75" x14ac:dyDescent="0.25">
      <c r="B5" s="76"/>
      <c r="C5" s="76"/>
      <c r="O5" s="49" t="s">
        <v>26</v>
      </c>
    </row>
    <row r="6" spans="1:15" x14ac:dyDescent="0.25">
      <c r="I6" s="14"/>
      <c r="N6" s="11" t="s">
        <v>23</v>
      </c>
      <c r="O6" s="49"/>
    </row>
    <row r="7" spans="1:15" x14ac:dyDescent="0.25">
      <c r="I7" s="14"/>
    </row>
    <row r="8" spans="1:15" ht="31.5" x14ac:dyDescent="0.25">
      <c r="A8" s="15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  <c r="G8" s="18" t="s">
        <v>7</v>
      </c>
      <c r="H8" s="18" t="s">
        <v>8</v>
      </c>
      <c r="I8" s="17" t="s">
        <v>9</v>
      </c>
      <c r="J8" s="16" t="s">
        <v>10</v>
      </c>
      <c r="K8" s="19" t="s">
        <v>11</v>
      </c>
      <c r="L8" s="17" t="s">
        <v>12</v>
      </c>
      <c r="M8" s="20" t="s">
        <v>13</v>
      </c>
      <c r="N8" s="21" t="s">
        <v>14</v>
      </c>
      <c r="O8" s="22" t="s">
        <v>15</v>
      </c>
    </row>
    <row r="9" spans="1:15" x14ac:dyDescent="0.25">
      <c r="A9" s="23">
        <v>1</v>
      </c>
      <c r="B9" s="37" t="s">
        <v>27</v>
      </c>
      <c r="C9" s="37" t="s">
        <v>60</v>
      </c>
      <c r="D9" s="54" t="s">
        <v>16</v>
      </c>
      <c r="E9" s="55">
        <v>20</v>
      </c>
      <c r="F9" s="56"/>
      <c r="G9" s="57">
        <v>40</v>
      </c>
      <c r="H9" s="58">
        <v>20</v>
      </c>
      <c r="I9" s="54">
        <v>8</v>
      </c>
      <c r="J9" s="59">
        <v>5</v>
      </c>
      <c r="K9" s="60"/>
      <c r="L9" s="61">
        <v>20</v>
      </c>
      <c r="M9" s="61">
        <f>SUM(E9:L9)</f>
        <v>113</v>
      </c>
      <c r="N9" s="62">
        <v>40.61</v>
      </c>
      <c r="O9" s="63">
        <f>N9*M9</f>
        <v>4588.93</v>
      </c>
    </row>
    <row r="10" spans="1:15" ht="56.25" x14ac:dyDescent="0.25">
      <c r="A10" s="23">
        <v>2</v>
      </c>
      <c r="B10" s="24" t="s">
        <v>28</v>
      </c>
      <c r="C10" s="24" t="s">
        <v>61</v>
      </c>
      <c r="D10" s="23" t="s">
        <v>18</v>
      </c>
      <c r="E10" s="25"/>
      <c r="F10" s="25"/>
      <c r="G10" s="26">
        <v>500</v>
      </c>
      <c r="H10" s="27"/>
      <c r="I10" s="23"/>
      <c r="J10" s="28"/>
      <c r="K10" s="29"/>
      <c r="L10" s="28"/>
      <c r="M10" s="61">
        <f t="shared" ref="M10:M43" si="0">SUM(E10:L10)</f>
        <v>500</v>
      </c>
      <c r="N10" s="30">
        <v>2993.82</v>
      </c>
      <c r="O10" s="63">
        <f t="shared" ref="O10:O59" si="1">N10*M10</f>
        <v>1496910</v>
      </c>
    </row>
    <row r="11" spans="1:15" x14ac:dyDescent="0.25">
      <c r="A11" s="23">
        <v>3</v>
      </c>
      <c r="B11" s="37" t="s">
        <v>29</v>
      </c>
      <c r="C11" s="37" t="s">
        <v>62</v>
      </c>
      <c r="D11" s="23" t="s">
        <v>18</v>
      </c>
      <c r="E11" s="25"/>
      <c r="F11" s="25"/>
      <c r="G11" s="26"/>
      <c r="H11" s="27"/>
      <c r="I11" s="31">
        <v>30</v>
      </c>
      <c r="J11" s="27">
        <v>20</v>
      </c>
      <c r="K11" s="29"/>
      <c r="L11" s="27"/>
      <c r="M11" s="61">
        <f t="shared" si="0"/>
        <v>50</v>
      </c>
      <c r="N11" s="30">
        <v>217.35</v>
      </c>
      <c r="O11" s="63">
        <f t="shared" si="1"/>
        <v>10867.5</v>
      </c>
    </row>
    <row r="12" spans="1:15" x14ac:dyDescent="0.25">
      <c r="A12" s="23">
        <v>4</v>
      </c>
      <c r="B12" s="37" t="s">
        <v>30</v>
      </c>
      <c r="C12" s="50" t="s">
        <v>63</v>
      </c>
      <c r="D12" s="23" t="s">
        <v>18</v>
      </c>
      <c r="E12" s="25">
        <v>70</v>
      </c>
      <c r="F12" s="25">
        <v>70</v>
      </c>
      <c r="G12" s="26"/>
      <c r="H12" s="28"/>
      <c r="I12" s="23"/>
      <c r="J12" s="28"/>
      <c r="K12" s="33"/>
      <c r="L12" s="28"/>
      <c r="M12" s="61">
        <f t="shared" si="0"/>
        <v>140</v>
      </c>
      <c r="N12" s="34">
        <v>2614.5</v>
      </c>
      <c r="O12" s="63">
        <f t="shared" si="1"/>
        <v>366030</v>
      </c>
    </row>
    <row r="13" spans="1:15" x14ac:dyDescent="0.25">
      <c r="A13" s="23">
        <v>5</v>
      </c>
      <c r="B13" s="51" t="s">
        <v>31</v>
      </c>
      <c r="C13" s="51" t="s">
        <v>64</v>
      </c>
      <c r="D13" s="23" t="s">
        <v>17</v>
      </c>
      <c r="E13" s="25">
        <v>10</v>
      </c>
      <c r="F13" s="25"/>
      <c r="G13" s="26">
        <v>20</v>
      </c>
      <c r="H13" s="24"/>
      <c r="I13" s="23"/>
      <c r="J13" s="32"/>
      <c r="K13" s="33">
        <v>20</v>
      </c>
      <c r="L13" s="28"/>
      <c r="M13" s="61">
        <f t="shared" si="0"/>
        <v>50</v>
      </c>
      <c r="N13" s="34">
        <v>42.86</v>
      </c>
      <c r="O13" s="63">
        <f t="shared" si="1"/>
        <v>2143</v>
      </c>
    </row>
    <row r="14" spans="1:15" x14ac:dyDescent="0.25">
      <c r="A14" s="23">
        <v>6</v>
      </c>
      <c r="B14" s="24" t="s">
        <v>32</v>
      </c>
      <c r="C14" s="28" t="s">
        <v>65</v>
      </c>
      <c r="D14" s="64" t="s">
        <v>95</v>
      </c>
      <c r="E14" s="25">
        <v>30</v>
      </c>
      <c r="F14" s="25"/>
      <c r="G14" s="26"/>
      <c r="H14" s="28">
        <v>25</v>
      </c>
      <c r="I14" s="23"/>
      <c r="J14" s="28"/>
      <c r="K14" s="33"/>
      <c r="L14" s="28">
        <v>20</v>
      </c>
      <c r="M14" s="61">
        <f t="shared" si="0"/>
        <v>75</v>
      </c>
      <c r="N14" s="30">
        <v>23.36</v>
      </c>
      <c r="O14" s="63">
        <f t="shared" si="1"/>
        <v>1752</v>
      </c>
    </row>
    <row r="15" spans="1:15" ht="22.5" x14ac:dyDescent="0.25">
      <c r="A15" s="23">
        <v>7</v>
      </c>
      <c r="B15" s="24" t="s">
        <v>33</v>
      </c>
      <c r="C15" s="28" t="s">
        <v>66</v>
      </c>
      <c r="D15" s="65" t="s">
        <v>17</v>
      </c>
      <c r="E15" s="23"/>
      <c r="F15" s="23"/>
      <c r="G15" s="35"/>
      <c r="H15" s="66">
        <v>7</v>
      </c>
      <c r="I15" s="23"/>
      <c r="J15" s="28"/>
      <c r="K15" s="36"/>
      <c r="L15" s="23"/>
      <c r="M15" s="61">
        <f t="shared" si="0"/>
        <v>7</v>
      </c>
      <c r="N15" s="67">
        <v>2000</v>
      </c>
      <c r="O15" s="63">
        <f t="shared" si="1"/>
        <v>14000</v>
      </c>
    </row>
    <row r="16" spans="1:15" x14ac:dyDescent="0.25">
      <c r="A16" s="23">
        <v>8</v>
      </c>
      <c r="B16" s="37" t="s">
        <v>34</v>
      </c>
      <c r="C16" s="37" t="s">
        <v>67</v>
      </c>
      <c r="D16" s="64" t="s">
        <v>17</v>
      </c>
      <c r="E16" s="25"/>
      <c r="F16" s="25">
        <v>20</v>
      </c>
      <c r="G16" s="26"/>
      <c r="H16" s="28"/>
      <c r="I16" s="23">
        <v>10</v>
      </c>
      <c r="J16" s="28">
        <v>20</v>
      </c>
      <c r="K16" s="33"/>
      <c r="L16" s="28">
        <v>10</v>
      </c>
      <c r="M16" s="61">
        <f t="shared" si="0"/>
        <v>60</v>
      </c>
      <c r="N16" s="30">
        <v>234.31</v>
      </c>
      <c r="O16" s="63">
        <f t="shared" si="1"/>
        <v>14058.6</v>
      </c>
    </row>
    <row r="17" spans="1:15" x14ac:dyDescent="0.25">
      <c r="A17" s="23">
        <v>9</v>
      </c>
      <c r="B17" s="37" t="s">
        <v>35</v>
      </c>
      <c r="C17" s="37" t="s">
        <v>68</v>
      </c>
      <c r="D17" s="23" t="s">
        <v>17</v>
      </c>
      <c r="E17" s="25">
        <v>20</v>
      </c>
      <c r="F17" s="25"/>
      <c r="G17" s="26">
        <v>20</v>
      </c>
      <c r="H17" s="24"/>
      <c r="I17" s="23"/>
      <c r="J17" s="32">
        <v>20</v>
      </c>
      <c r="K17" s="33">
        <v>30</v>
      </c>
      <c r="L17" s="28"/>
      <c r="M17" s="61">
        <f t="shared" si="0"/>
        <v>90</v>
      </c>
      <c r="N17" s="34">
        <v>70.349999999999994</v>
      </c>
      <c r="O17" s="63">
        <f t="shared" si="1"/>
        <v>6331.4999999999991</v>
      </c>
    </row>
    <row r="18" spans="1:15" x14ac:dyDescent="0.25">
      <c r="A18" s="23">
        <v>10</v>
      </c>
      <c r="B18" s="24" t="s">
        <v>36</v>
      </c>
      <c r="C18" s="24" t="s">
        <v>69</v>
      </c>
      <c r="D18" s="23" t="s">
        <v>17</v>
      </c>
      <c r="E18" s="25">
        <v>10</v>
      </c>
      <c r="F18" s="25"/>
      <c r="G18" s="26"/>
      <c r="H18" s="28"/>
      <c r="I18" s="23">
        <v>3</v>
      </c>
      <c r="J18" s="28">
        <v>20</v>
      </c>
      <c r="K18" s="33"/>
      <c r="L18" s="28">
        <v>10</v>
      </c>
      <c r="M18" s="61">
        <f t="shared" si="0"/>
        <v>43</v>
      </c>
      <c r="N18" s="30">
        <v>87.07</v>
      </c>
      <c r="O18" s="63">
        <f t="shared" si="1"/>
        <v>3744.0099999999998</v>
      </c>
    </row>
    <row r="19" spans="1:15" x14ac:dyDescent="0.25">
      <c r="A19" s="23">
        <v>11</v>
      </c>
      <c r="B19" s="24" t="s">
        <v>37</v>
      </c>
      <c r="C19" s="24" t="s">
        <v>70</v>
      </c>
      <c r="D19" s="23" t="s">
        <v>96</v>
      </c>
      <c r="E19" s="25">
        <v>5000</v>
      </c>
      <c r="F19" s="25">
        <v>10000</v>
      </c>
      <c r="G19" s="26">
        <v>9000</v>
      </c>
      <c r="H19" s="24">
        <v>8400</v>
      </c>
      <c r="I19" s="23">
        <v>5000</v>
      </c>
      <c r="J19" s="32">
        <v>5000</v>
      </c>
      <c r="K19" s="33">
        <v>3000</v>
      </c>
      <c r="L19" s="28"/>
      <c r="M19" s="61">
        <f t="shared" si="0"/>
        <v>45400</v>
      </c>
      <c r="N19" s="34">
        <v>40.130000000000003</v>
      </c>
      <c r="O19" s="63">
        <f t="shared" si="1"/>
        <v>1821902</v>
      </c>
    </row>
    <row r="20" spans="1:15" x14ac:dyDescent="0.25">
      <c r="A20" s="23">
        <v>12</v>
      </c>
      <c r="B20" s="24" t="s">
        <v>38</v>
      </c>
      <c r="C20" s="24" t="s">
        <v>71</v>
      </c>
      <c r="D20" s="23" t="s">
        <v>18</v>
      </c>
      <c r="E20" s="25"/>
      <c r="F20" s="25"/>
      <c r="G20" s="68">
        <v>500</v>
      </c>
      <c r="H20" s="27"/>
      <c r="I20" s="31"/>
      <c r="J20" s="69"/>
      <c r="K20" s="29"/>
      <c r="L20" s="28"/>
      <c r="M20" s="61">
        <f t="shared" si="0"/>
        <v>500</v>
      </c>
      <c r="N20" s="34">
        <v>958.6</v>
      </c>
      <c r="O20" s="63">
        <f t="shared" si="1"/>
        <v>479300</v>
      </c>
    </row>
    <row r="21" spans="1:15" x14ac:dyDescent="0.25">
      <c r="A21" s="23">
        <v>13</v>
      </c>
      <c r="B21" s="24" t="s">
        <v>39</v>
      </c>
      <c r="C21" s="24" t="s">
        <v>72</v>
      </c>
      <c r="D21" s="23" t="s">
        <v>96</v>
      </c>
      <c r="E21" s="25"/>
      <c r="F21" s="25"/>
      <c r="G21" s="26">
        <v>2000</v>
      </c>
      <c r="H21" s="28">
        <v>2000</v>
      </c>
      <c r="I21" s="23">
        <v>3000</v>
      </c>
      <c r="J21" s="28"/>
      <c r="K21" s="33"/>
      <c r="L21" s="28"/>
      <c r="M21" s="61">
        <f t="shared" si="0"/>
        <v>7000</v>
      </c>
      <c r="N21" s="30">
        <v>3.12</v>
      </c>
      <c r="O21" s="63">
        <f t="shared" si="1"/>
        <v>21840</v>
      </c>
    </row>
    <row r="22" spans="1:15" x14ac:dyDescent="0.25">
      <c r="A22" s="23">
        <v>14</v>
      </c>
      <c r="B22" s="24" t="s">
        <v>40</v>
      </c>
      <c r="C22" s="24" t="s">
        <v>73</v>
      </c>
      <c r="D22" s="23" t="s">
        <v>18</v>
      </c>
      <c r="E22" s="23">
        <v>50</v>
      </c>
      <c r="F22" s="23"/>
      <c r="G22" s="35">
        <v>200</v>
      </c>
      <c r="H22" s="28">
        <v>20</v>
      </c>
      <c r="I22" s="23">
        <v>10</v>
      </c>
      <c r="J22" s="28">
        <v>10</v>
      </c>
      <c r="K22" s="32">
        <v>5</v>
      </c>
      <c r="L22" s="27"/>
      <c r="M22" s="61">
        <f t="shared" si="0"/>
        <v>295</v>
      </c>
      <c r="N22" s="34">
        <v>956.14</v>
      </c>
      <c r="O22" s="63">
        <f t="shared" si="1"/>
        <v>282061.3</v>
      </c>
    </row>
    <row r="23" spans="1:15" ht="22.5" x14ac:dyDescent="0.25">
      <c r="A23" s="23">
        <v>15</v>
      </c>
      <c r="B23" s="52" t="s">
        <v>41</v>
      </c>
      <c r="C23" s="52" t="s">
        <v>74</v>
      </c>
      <c r="D23" s="23" t="s">
        <v>95</v>
      </c>
      <c r="E23" s="25">
        <v>300</v>
      </c>
      <c r="F23" s="25"/>
      <c r="G23" s="26"/>
      <c r="H23" s="28"/>
      <c r="I23" s="23">
        <v>300</v>
      </c>
      <c r="J23" s="28">
        <v>200</v>
      </c>
      <c r="K23" s="33">
        <v>100</v>
      </c>
      <c r="L23" s="28">
        <v>200</v>
      </c>
      <c r="M23" s="61">
        <f t="shared" si="0"/>
        <v>1100</v>
      </c>
      <c r="N23" s="30">
        <v>100</v>
      </c>
      <c r="O23" s="63">
        <f t="shared" si="1"/>
        <v>110000</v>
      </c>
    </row>
    <row r="24" spans="1:15" x14ac:dyDescent="0.25">
      <c r="A24" s="23">
        <v>16</v>
      </c>
      <c r="B24" s="52" t="s">
        <v>42</v>
      </c>
      <c r="C24" s="52" t="s">
        <v>75</v>
      </c>
      <c r="D24" s="23" t="s">
        <v>16</v>
      </c>
      <c r="E24" s="25">
        <v>100</v>
      </c>
      <c r="F24" s="25">
        <v>50</v>
      </c>
      <c r="G24" s="26">
        <v>100</v>
      </c>
      <c r="H24" s="28">
        <v>100</v>
      </c>
      <c r="I24" s="23">
        <v>100</v>
      </c>
      <c r="J24" s="28">
        <v>100</v>
      </c>
      <c r="K24" s="33">
        <v>30</v>
      </c>
      <c r="L24" s="28">
        <v>100</v>
      </c>
      <c r="M24" s="61">
        <f t="shared" si="0"/>
        <v>680</v>
      </c>
      <c r="N24" s="30">
        <v>190.69</v>
      </c>
      <c r="O24" s="63">
        <f t="shared" si="1"/>
        <v>129669.2</v>
      </c>
    </row>
    <row r="25" spans="1:15" x14ac:dyDescent="0.25">
      <c r="A25" s="23">
        <v>17</v>
      </c>
      <c r="B25" s="24" t="s">
        <v>43</v>
      </c>
      <c r="C25" s="24" t="s">
        <v>76</v>
      </c>
      <c r="D25" s="23" t="s">
        <v>97</v>
      </c>
      <c r="E25" s="25"/>
      <c r="F25" s="25"/>
      <c r="G25" s="26"/>
      <c r="H25" s="28"/>
      <c r="I25" s="23"/>
      <c r="J25" s="28">
        <v>100</v>
      </c>
      <c r="K25" s="33"/>
      <c r="L25" s="28">
        <v>100</v>
      </c>
      <c r="M25" s="61">
        <f t="shared" si="0"/>
        <v>200</v>
      </c>
      <c r="N25" s="30">
        <v>41.39</v>
      </c>
      <c r="O25" s="63">
        <f t="shared" si="1"/>
        <v>8278</v>
      </c>
    </row>
    <row r="26" spans="1:15" x14ac:dyDescent="0.25">
      <c r="A26" s="23">
        <v>18</v>
      </c>
      <c r="B26" s="24" t="s">
        <v>44</v>
      </c>
      <c r="C26" s="24" t="s">
        <v>77</v>
      </c>
      <c r="D26" s="23" t="s">
        <v>95</v>
      </c>
      <c r="E26" s="25"/>
      <c r="F26" s="25"/>
      <c r="G26" s="26"/>
      <c r="H26" s="28">
        <v>100</v>
      </c>
      <c r="I26" s="23"/>
      <c r="J26" s="28"/>
      <c r="K26" s="33"/>
      <c r="L26" s="28"/>
      <c r="M26" s="61">
        <f t="shared" si="0"/>
        <v>100</v>
      </c>
      <c r="N26" s="30">
        <v>23.42</v>
      </c>
      <c r="O26" s="63">
        <f t="shared" si="1"/>
        <v>2342</v>
      </c>
    </row>
    <row r="27" spans="1:15" x14ac:dyDescent="0.25">
      <c r="A27" s="23">
        <v>19</v>
      </c>
      <c r="B27" s="24" t="s">
        <v>45</v>
      </c>
      <c r="C27" s="24" t="s">
        <v>78</v>
      </c>
      <c r="D27" s="23" t="s">
        <v>95</v>
      </c>
      <c r="E27" s="25"/>
      <c r="F27" s="25"/>
      <c r="G27" s="26">
        <v>20</v>
      </c>
      <c r="H27" s="28"/>
      <c r="I27" s="23"/>
      <c r="J27" s="28"/>
      <c r="K27" s="33"/>
      <c r="L27" s="28"/>
      <c r="M27" s="61">
        <f t="shared" si="0"/>
        <v>20</v>
      </c>
      <c r="N27" s="30">
        <v>150</v>
      </c>
      <c r="O27" s="63">
        <f t="shared" si="1"/>
        <v>3000</v>
      </c>
    </row>
    <row r="28" spans="1:15" x14ac:dyDescent="0.25">
      <c r="A28" s="23">
        <v>20</v>
      </c>
      <c r="B28" s="41" t="s">
        <v>46</v>
      </c>
      <c r="C28" s="42" t="s">
        <v>79</v>
      </c>
      <c r="D28" s="70" t="s">
        <v>96</v>
      </c>
      <c r="E28" s="55"/>
      <c r="F28" s="25"/>
      <c r="G28" s="57"/>
      <c r="H28" s="61"/>
      <c r="I28" s="70">
        <v>3000</v>
      </c>
      <c r="J28" s="28"/>
      <c r="K28" s="33"/>
      <c r="L28" s="61">
        <v>200</v>
      </c>
      <c r="M28" s="61">
        <f t="shared" si="0"/>
        <v>3200</v>
      </c>
      <c r="N28" s="71">
        <v>15</v>
      </c>
      <c r="O28" s="63">
        <f t="shared" si="1"/>
        <v>48000</v>
      </c>
    </row>
    <row r="29" spans="1:15" x14ac:dyDescent="0.25">
      <c r="A29" s="23">
        <v>21</v>
      </c>
      <c r="B29" s="24" t="s">
        <v>47</v>
      </c>
      <c r="C29" s="24" t="s">
        <v>80</v>
      </c>
      <c r="D29" s="70" t="s">
        <v>17</v>
      </c>
      <c r="E29" s="55"/>
      <c r="F29" s="25"/>
      <c r="G29" s="57"/>
      <c r="H29" s="72"/>
      <c r="I29" s="70"/>
      <c r="J29" s="32"/>
      <c r="K29" s="33"/>
      <c r="L29" s="61">
        <v>1</v>
      </c>
      <c r="M29" s="61">
        <f t="shared" si="0"/>
        <v>1</v>
      </c>
      <c r="N29" s="73">
        <v>500</v>
      </c>
      <c r="O29" s="63">
        <f t="shared" si="1"/>
        <v>500</v>
      </c>
    </row>
    <row r="30" spans="1:15" x14ac:dyDescent="0.25">
      <c r="A30" s="23">
        <v>22</v>
      </c>
      <c r="B30" s="24" t="s">
        <v>48</v>
      </c>
      <c r="C30" s="28" t="s">
        <v>81</v>
      </c>
      <c r="D30" s="70" t="s">
        <v>17</v>
      </c>
      <c r="E30" s="55">
        <v>50</v>
      </c>
      <c r="F30" s="25">
        <v>20</v>
      </c>
      <c r="G30" s="57">
        <v>50</v>
      </c>
      <c r="H30" s="72"/>
      <c r="I30" s="70"/>
      <c r="J30" s="32">
        <v>20</v>
      </c>
      <c r="K30" s="33">
        <v>50</v>
      </c>
      <c r="L30" s="61"/>
      <c r="M30" s="61">
        <f t="shared" si="0"/>
        <v>190</v>
      </c>
      <c r="N30" s="71">
        <v>42</v>
      </c>
      <c r="O30" s="63">
        <f t="shared" si="1"/>
        <v>7980</v>
      </c>
    </row>
    <row r="31" spans="1:15" x14ac:dyDescent="0.25">
      <c r="A31" s="23">
        <v>23</v>
      </c>
      <c r="B31" s="24" t="s">
        <v>49</v>
      </c>
      <c r="C31" s="28" t="s">
        <v>82</v>
      </c>
      <c r="D31" s="23" t="s">
        <v>18</v>
      </c>
      <c r="E31" s="25">
        <v>100</v>
      </c>
      <c r="F31" s="25"/>
      <c r="G31" s="26">
        <v>50</v>
      </c>
      <c r="H31" s="28"/>
      <c r="I31" s="23">
        <v>50</v>
      </c>
      <c r="J31" s="28"/>
      <c r="K31" s="33"/>
      <c r="L31" s="28"/>
      <c r="M31" s="61">
        <f t="shared" si="0"/>
        <v>200</v>
      </c>
      <c r="N31" s="34">
        <v>1739.8</v>
      </c>
      <c r="O31" s="63">
        <f t="shared" si="1"/>
        <v>347960</v>
      </c>
    </row>
    <row r="32" spans="1:15" x14ac:dyDescent="0.25">
      <c r="A32" s="23">
        <v>24</v>
      </c>
      <c r="B32" s="24" t="s">
        <v>50</v>
      </c>
      <c r="C32" s="24" t="s">
        <v>83</v>
      </c>
      <c r="D32" s="23" t="s">
        <v>17</v>
      </c>
      <c r="E32" s="25">
        <v>10</v>
      </c>
      <c r="F32" s="23">
        <v>5</v>
      </c>
      <c r="G32" s="74">
        <v>10</v>
      </c>
      <c r="H32" s="28">
        <v>14</v>
      </c>
      <c r="I32" s="23">
        <v>10</v>
      </c>
      <c r="J32" s="28">
        <v>5</v>
      </c>
      <c r="K32" s="33"/>
      <c r="L32" s="28"/>
      <c r="M32" s="61">
        <f t="shared" si="0"/>
        <v>54</v>
      </c>
      <c r="N32" s="30">
        <v>100</v>
      </c>
      <c r="O32" s="63">
        <f t="shared" si="1"/>
        <v>5400</v>
      </c>
    </row>
    <row r="33" spans="1:15" x14ac:dyDescent="0.25">
      <c r="A33" s="23">
        <v>25</v>
      </c>
      <c r="B33" s="37" t="s">
        <v>51</v>
      </c>
      <c r="C33" s="37" t="s">
        <v>84</v>
      </c>
      <c r="D33" s="23" t="s">
        <v>98</v>
      </c>
      <c r="E33" s="25"/>
      <c r="F33" s="25"/>
      <c r="G33" s="26"/>
      <c r="H33" s="27">
        <v>10</v>
      </c>
      <c r="I33" s="23">
        <v>3</v>
      </c>
      <c r="J33" s="28">
        <v>5</v>
      </c>
      <c r="K33" s="29"/>
      <c r="L33" s="27"/>
      <c r="M33" s="61">
        <f t="shared" si="0"/>
        <v>18</v>
      </c>
      <c r="N33" s="30">
        <v>477.92</v>
      </c>
      <c r="O33" s="63">
        <f t="shared" si="1"/>
        <v>8602.56</v>
      </c>
    </row>
    <row r="34" spans="1:15" x14ac:dyDescent="0.25">
      <c r="A34" s="23">
        <v>26</v>
      </c>
      <c r="B34" s="24" t="s">
        <v>51</v>
      </c>
      <c r="C34" s="24" t="s">
        <v>85</v>
      </c>
      <c r="D34" s="23" t="s">
        <v>96</v>
      </c>
      <c r="E34" s="25"/>
      <c r="F34" s="25"/>
      <c r="G34" s="26"/>
      <c r="H34" s="27"/>
      <c r="I34" s="23"/>
      <c r="J34" s="28">
        <v>100</v>
      </c>
      <c r="K34" s="29"/>
      <c r="L34" s="27">
        <v>500</v>
      </c>
      <c r="M34" s="61">
        <f t="shared" si="0"/>
        <v>600</v>
      </c>
      <c r="N34" s="30">
        <v>5.92</v>
      </c>
      <c r="O34" s="63">
        <f t="shared" si="1"/>
        <v>3552</v>
      </c>
    </row>
    <row r="35" spans="1:15" ht="22.5" x14ac:dyDescent="0.25">
      <c r="A35" s="23">
        <v>27</v>
      </c>
      <c r="B35" s="24" t="s">
        <v>51</v>
      </c>
      <c r="C35" s="24" t="s">
        <v>86</v>
      </c>
      <c r="D35" s="23" t="s">
        <v>18</v>
      </c>
      <c r="E35" s="25"/>
      <c r="F35" s="25"/>
      <c r="G35" s="26"/>
      <c r="H35" s="27"/>
      <c r="I35" s="23"/>
      <c r="J35" s="28">
        <v>15</v>
      </c>
      <c r="K35" s="33"/>
      <c r="L35" s="27"/>
      <c r="M35" s="61">
        <f t="shared" si="0"/>
        <v>15</v>
      </c>
      <c r="N35" s="30">
        <v>154.02000000000001</v>
      </c>
      <c r="O35" s="63">
        <f t="shared" si="1"/>
        <v>2310.3000000000002</v>
      </c>
    </row>
    <row r="36" spans="1:15" ht="22.5" x14ac:dyDescent="0.25">
      <c r="A36" s="23">
        <v>28</v>
      </c>
      <c r="B36" s="24" t="s">
        <v>52</v>
      </c>
      <c r="C36" s="24" t="s">
        <v>87</v>
      </c>
      <c r="D36" s="23" t="s">
        <v>95</v>
      </c>
      <c r="E36" s="25"/>
      <c r="F36" s="25">
        <v>5000</v>
      </c>
      <c r="G36" s="26">
        <v>5000</v>
      </c>
      <c r="H36" s="27"/>
      <c r="I36" s="31">
        <v>8000</v>
      </c>
      <c r="J36" s="27">
        <v>1800</v>
      </c>
      <c r="K36" s="29">
        <v>2000</v>
      </c>
      <c r="L36" s="27">
        <v>2000</v>
      </c>
      <c r="M36" s="61">
        <f t="shared" si="0"/>
        <v>23800</v>
      </c>
      <c r="N36" s="30">
        <v>10.98</v>
      </c>
      <c r="O36" s="63">
        <f t="shared" si="1"/>
        <v>261324</v>
      </c>
    </row>
    <row r="37" spans="1:15" x14ac:dyDescent="0.25">
      <c r="A37" s="23">
        <v>29</v>
      </c>
      <c r="B37" s="24" t="s">
        <v>53</v>
      </c>
      <c r="C37" s="24" t="s">
        <v>88</v>
      </c>
      <c r="D37" s="23" t="s">
        <v>96</v>
      </c>
      <c r="E37" s="25">
        <v>6000</v>
      </c>
      <c r="F37" s="25">
        <v>3000</v>
      </c>
      <c r="G37" s="26">
        <v>6000</v>
      </c>
      <c r="H37" s="27">
        <v>6000</v>
      </c>
      <c r="I37" s="31">
        <v>3000</v>
      </c>
      <c r="J37" s="27"/>
      <c r="K37" s="29"/>
      <c r="L37" s="27"/>
      <c r="M37" s="61">
        <f t="shared" si="0"/>
        <v>24000</v>
      </c>
      <c r="N37" s="30">
        <v>74.150000000000006</v>
      </c>
      <c r="O37" s="63">
        <f t="shared" si="1"/>
        <v>1779600.0000000002</v>
      </c>
    </row>
    <row r="38" spans="1:15" x14ac:dyDescent="0.25">
      <c r="A38" s="23">
        <v>30</v>
      </c>
      <c r="B38" s="24" t="s">
        <v>54</v>
      </c>
      <c r="C38" s="24" t="s">
        <v>89</v>
      </c>
      <c r="D38" s="23" t="s">
        <v>17</v>
      </c>
      <c r="E38" s="25"/>
      <c r="F38" s="25"/>
      <c r="G38" s="26"/>
      <c r="H38" s="27"/>
      <c r="I38" s="31">
        <v>5</v>
      </c>
      <c r="J38" s="27"/>
      <c r="K38" s="29"/>
      <c r="L38" s="27"/>
      <c r="M38" s="61">
        <f t="shared" si="0"/>
        <v>5</v>
      </c>
      <c r="N38" s="30">
        <v>211.12</v>
      </c>
      <c r="O38" s="63">
        <f t="shared" si="1"/>
        <v>1055.5999999999999</v>
      </c>
    </row>
    <row r="39" spans="1:15" x14ac:dyDescent="0.25">
      <c r="A39" s="23">
        <v>31</v>
      </c>
      <c r="B39" s="24" t="s">
        <v>55</v>
      </c>
      <c r="C39" s="53" t="s">
        <v>90</v>
      </c>
      <c r="D39" s="23" t="s">
        <v>18</v>
      </c>
      <c r="E39" s="23">
        <v>50</v>
      </c>
      <c r="F39" s="23"/>
      <c r="G39" s="35">
        <v>50</v>
      </c>
      <c r="H39" s="28">
        <v>50</v>
      </c>
      <c r="I39" s="23">
        <v>30</v>
      </c>
      <c r="J39" s="28"/>
      <c r="K39" s="36">
        <v>30</v>
      </c>
      <c r="L39" s="23"/>
      <c r="M39" s="61">
        <f t="shared" si="0"/>
        <v>210</v>
      </c>
      <c r="N39" s="30">
        <v>3790</v>
      </c>
      <c r="O39" s="63">
        <f t="shared" si="1"/>
        <v>795900</v>
      </c>
    </row>
    <row r="40" spans="1:15" x14ac:dyDescent="0.25">
      <c r="A40" s="23">
        <v>32</v>
      </c>
      <c r="B40" s="24" t="s">
        <v>56</v>
      </c>
      <c r="C40" s="24" t="s">
        <v>91</v>
      </c>
      <c r="D40" s="23" t="s">
        <v>96</v>
      </c>
      <c r="E40" s="25"/>
      <c r="F40" s="25"/>
      <c r="G40" s="26">
        <v>3000</v>
      </c>
      <c r="H40" s="27"/>
      <c r="I40" s="23"/>
      <c r="J40" s="28"/>
      <c r="K40" s="29">
        <v>200</v>
      </c>
      <c r="L40" s="27"/>
      <c r="M40" s="61">
        <f t="shared" si="0"/>
        <v>3200</v>
      </c>
      <c r="N40" s="30">
        <v>14.93</v>
      </c>
      <c r="O40" s="63">
        <f t="shared" si="1"/>
        <v>47776</v>
      </c>
    </row>
    <row r="41" spans="1:15" x14ac:dyDescent="0.25">
      <c r="A41" s="23">
        <v>33</v>
      </c>
      <c r="B41" s="24" t="s">
        <v>57</v>
      </c>
      <c r="C41" s="24" t="s">
        <v>92</v>
      </c>
      <c r="D41" s="70" t="s">
        <v>18</v>
      </c>
      <c r="E41" s="55"/>
      <c r="F41" s="25">
        <v>5</v>
      </c>
      <c r="G41" s="57"/>
      <c r="H41" s="61"/>
      <c r="I41" s="70"/>
      <c r="J41" s="28"/>
      <c r="K41" s="33"/>
      <c r="L41" s="61">
        <v>3</v>
      </c>
      <c r="M41" s="61">
        <f t="shared" si="0"/>
        <v>8</v>
      </c>
      <c r="N41" s="75">
        <v>144.91</v>
      </c>
      <c r="O41" s="63">
        <f t="shared" si="1"/>
        <v>1159.28</v>
      </c>
    </row>
    <row r="42" spans="1:15" x14ac:dyDescent="0.25">
      <c r="A42" s="23">
        <v>34</v>
      </c>
      <c r="B42" s="24" t="s">
        <v>58</v>
      </c>
      <c r="C42" s="24" t="s">
        <v>93</v>
      </c>
      <c r="D42" s="70" t="s">
        <v>18</v>
      </c>
      <c r="E42" s="55">
        <v>10</v>
      </c>
      <c r="F42" s="25"/>
      <c r="G42" s="57"/>
      <c r="H42" s="61">
        <v>20</v>
      </c>
      <c r="I42" s="70">
        <v>20</v>
      </c>
      <c r="J42" s="28">
        <v>15</v>
      </c>
      <c r="K42" s="33"/>
      <c r="L42" s="61"/>
      <c r="M42" s="61">
        <f t="shared" si="0"/>
        <v>65</v>
      </c>
      <c r="N42" s="75">
        <v>325.73</v>
      </c>
      <c r="O42" s="63">
        <f t="shared" si="1"/>
        <v>21172.45</v>
      </c>
    </row>
    <row r="43" spans="1:15" x14ac:dyDescent="0.25">
      <c r="A43" s="23">
        <v>35</v>
      </c>
      <c r="B43" s="37" t="s">
        <v>59</v>
      </c>
      <c r="C43" s="37" t="s">
        <v>94</v>
      </c>
      <c r="D43" s="23" t="s">
        <v>18</v>
      </c>
      <c r="E43" s="25"/>
      <c r="F43" s="25"/>
      <c r="G43" s="26">
        <v>500</v>
      </c>
      <c r="H43" s="27"/>
      <c r="I43" s="23"/>
      <c r="J43" s="28"/>
      <c r="K43" s="29"/>
      <c r="L43" s="27"/>
      <c r="M43" s="61">
        <f t="shared" si="0"/>
        <v>500</v>
      </c>
      <c r="N43" s="30">
        <v>4374</v>
      </c>
      <c r="O43" s="63">
        <f t="shared" si="1"/>
        <v>2187000</v>
      </c>
    </row>
    <row r="44" spans="1:15" x14ac:dyDescent="0.25">
      <c r="A44" s="23">
        <v>36</v>
      </c>
      <c r="B44" s="37" t="s">
        <v>99</v>
      </c>
      <c r="C44" s="37" t="s">
        <v>113</v>
      </c>
      <c r="D44" s="38" t="s">
        <v>17</v>
      </c>
      <c r="E44" s="23"/>
      <c r="F44" s="23"/>
      <c r="G44" s="35">
        <v>2</v>
      </c>
      <c r="H44" s="38"/>
      <c r="I44" s="23"/>
      <c r="J44" s="28"/>
      <c r="K44" s="36"/>
      <c r="L44" s="23"/>
      <c r="M44" s="28">
        <v>2</v>
      </c>
      <c r="N44" s="39">
        <v>846.71</v>
      </c>
      <c r="O44" s="63">
        <f t="shared" si="1"/>
        <v>1693.42</v>
      </c>
    </row>
    <row r="45" spans="1:15" ht="22.5" x14ac:dyDescent="0.25">
      <c r="A45" s="23">
        <v>37</v>
      </c>
      <c r="B45" s="37" t="s">
        <v>100</v>
      </c>
      <c r="C45" s="37" t="s">
        <v>114</v>
      </c>
      <c r="D45" s="38" t="s">
        <v>19</v>
      </c>
      <c r="E45" s="23"/>
      <c r="F45" s="23">
        <v>5</v>
      </c>
      <c r="G45" s="35"/>
      <c r="H45" s="38"/>
      <c r="I45" s="23">
        <v>1</v>
      </c>
      <c r="J45" s="28"/>
      <c r="K45" s="36"/>
      <c r="L45" s="23"/>
      <c r="M45" s="28">
        <v>6</v>
      </c>
      <c r="N45" s="39">
        <v>5500</v>
      </c>
      <c r="O45" s="63">
        <f t="shared" si="1"/>
        <v>33000</v>
      </c>
    </row>
    <row r="46" spans="1:15" ht="33.75" x14ac:dyDescent="0.25">
      <c r="A46" s="23">
        <v>38</v>
      </c>
      <c r="B46" s="37" t="s">
        <v>101</v>
      </c>
      <c r="C46" s="37" t="s">
        <v>115</v>
      </c>
      <c r="D46" s="38" t="s">
        <v>20</v>
      </c>
      <c r="E46" s="23"/>
      <c r="F46" s="23">
        <v>2</v>
      </c>
      <c r="G46" s="35"/>
      <c r="H46" s="38"/>
      <c r="I46" s="23"/>
      <c r="J46" s="28"/>
      <c r="K46" s="36"/>
      <c r="L46" s="23"/>
      <c r="M46" s="28">
        <v>2</v>
      </c>
      <c r="N46" s="40">
        <v>17000</v>
      </c>
      <c r="O46" s="63">
        <f t="shared" si="1"/>
        <v>34000</v>
      </c>
    </row>
    <row r="47" spans="1:15" ht="22.5" x14ac:dyDescent="0.25">
      <c r="A47" s="23">
        <v>39</v>
      </c>
      <c r="B47" s="37" t="s">
        <v>102</v>
      </c>
      <c r="C47" s="50" t="s">
        <v>116</v>
      </c>
      <c r="D47" s="38" t="s">
        <v>19</v>
      </c>
      <c r="E47" s="23"/>
      <c r="F47" s="23"/>
      <c r="G47" s="35"/>
      <c r="H47" s="38">
        <v>7</v>
      </c>
      <c r="I47" s="23"/>
      <c r="J47" s="28"/>
      <c r="K47" s="36"/>
      <c r="L47" s="23"/>
      <c r="M47" s="28">
        <v>7</v>
      </c>
      <c r="N47" s="39">
        <v>14000</v>
      </c>
      <c r="O47" s="63">
        <f t="shared" si="1"/>
        <v>98000</v>
      </c>
    </row>
    <row r="48" spans="1:15" ht="45" x14ac:dyDescent="0.25">
      <c r="A48" s="23">
        <v>40</v>
      </c>
      <c r="B48" s="37" t="s">
        <v>103</v>
      </c>
      <c r="C48" s="50" t="s">
        <v>117</v>
      </c>
      <c r="D48" s="38" t="s">
        <v>20</v>
      </c>
      <c r="E48" s="23">
        <v>1</v>
      </c>
      <c r="F48" s="23"/>
      <c r="G48" s="35"/>
      <c r="H48" s="38">
        <v>10</v>
      </c>
      <c r="I48" s="23"/>
      <c r="J48" s="28"/>
      <c r="K48" s="36"/>
      <c r="L48" s="23"/>
      <c r="M48" s="28">
        <v>11</v>
      </c>
      <c r="N48" s="39">
        <v>7500</v>
      </c>
      <c r="O48" s="63">
        <f t="shared" si="1"/>
        <v>82500</v>
      </c>
    </row>
    <row r="49" spans="1:15" ht="22.5" x14ac:dyDescent="0.25">
      <c r="A49" s="23">
        <v>41</v>
      </c>
      <c r="B49" s="37" t="s">
        <v>104</v>
      </c>
      <c r="C49" s="50" t="s">
        <v>118</v>
      </c>
      <c r="D49" s="38" t="s">
        <v>119</v>
      </c>
      <c r="E49" s="23"/>
      <c r="F49" s="23">
        <v>1</v>
      </c>
      <c r="G49" s="35"/>
      <c r="H49" s="38"/>
      <c r="I49" s="23"/>
      <c r="J49" s="28"/>
      <c r="K49" s="36"/>
      <c r="L49" s="23"/>
      <c r="M49" s="28">
        <v>1</v>
      </c>
      <c r="N49" s="39">
        <v>70000</v>
      </c>
      <c r="O49" s="63">
        <f t="shared" si="1"/>
        <v>70000</v>
      </c>
    </row>
    <row r="50" spans="1:15" ht="22.5" x14ac:dyDescent="0.25">
      <c r="A50" s="23">
        <v>42</v>
      </c>
      <c r="B50" s="37" t="s">
        <v>105</v>
      </c>
      <c r="C50" s="50" t="s">
        <v>120</v>
      </c>
      <c r="D50" s="38" t="s">
        <v>17</v>
      </c>
      <c r="E50" s="23"/>
      <c r="F50" s="23">
        <v>1</v>
      </c>
      <c r="G50" s="35"/>
      <c r="H50" s="38"/>
      <c r="I50" s="23"/>
      <c r="J50" s="28">
        <v>4</v>
      </c>
      <c r="K50" s="36"/>
      <c r="L50" s="23"/>
      <c r="M50" s="28">
        <v>5</v>
      </c>
      <c r="N50" s="39">
        <v>17000</v>
      </c>
      <c r="O50" s="63">
        <f t="shared" si="1"/>
        <v>85000</v>
      </c>
    </row>
    <row r="51" spans="1:15" x14ac:dyDescent="0.25">
      <c r="A51" s="23">
        <v>43</v>
      </c>
      <c r="B51" s="37" t="s">
        <v>106</v>
      </c>
      <c r="C51" s="50" t="s">
        <v>121</v>
      </c>
      <c r="D51" s="38" t="s">
        <v>24</v>
      </c>
      <c r="E51" s="23">
        <v>150</v>
      </c>
      <c r="F51" s="23">
        <v>150</v>
      </c>
      <c r="G51" s="35">
        <v>200</v>
      </c>
      <c r="H51" s="38">
        <v>150</v>
      </c>
      <c r="I51" s="23">
        <v>150</v>
      </c>
      <c r="J51" s="28">
        <v>50</v>
      </c>
      <c r="K51" s="36">
        <v>100</v>
      </c>
      <c r="L51" s="23">
        <v>50</v>
      </c>
      <c r="M51" s="28">
        <v>200</v>
      </c>
      <c r="N51" s="39">
        <v>2000</v>
      </c>
      <c r="O51" s="63">
        <f t="shared" si="1"/>
        <v>400000</v>
      </c>
    </row>
    <row r="52" spans="1:15" ht="33.75" x14ac:dyDescent="0.25">
      <c r="A52" s="23">
        <v>44</v>
      </c>
      <c r="B52" s="37" t="s">
        <v>107</v>
      </c>
      <c r="C52" s="50" t="s">
        <v>107</v>
      </c>
      <c r="D52" s="38" t="s">
        <v>122</v>
      </c>
      <c r="E52" s="23">
        <v>3000</v>
      </c>
      <c r="F52" s="23">
        <v>3000</v>
      </c>
      <c r="G52" s="35">
        <v>17500</v>
      </c>
      <c r="H52" s="38">
        <v>10000</v>
      </c>
      <c r="I52" s="23">
        <v>3000</v>
      </c>
      <c r="J52" s="28">
        <v>1000</v>
      </c>
      <c r="K52" s="36">
        <v>1500</v>
      </c>
      <c r="L52" s="23">
        <v>1000</v>
      </c>
      <c r="M52" s="28">
        <v>40000</v>
      </c>
      <c r="N52" s="39">
        <v>86</v>
      </c>
      <c r="O52" s="63">
        <f t="shared" si="1"/>
        <v>3440000</v>
      </c>
    </row>
    <row r="53" spans="1:15" ht="33.75" x14ac:dyDescent="0.25">
      <c r="A53" s="23">
        <v>45</v>
      </c>
      <c r="B53" s="37" t="s">
        <v>108</v>
      </c>
      <c r="C53" s="50" t="s">
        <v>108</v>
      </c>
      <c r="D53" s="38" t="s">
        <v>122</v>
      </c>
      <c r="E53" s="23">
        <v>2000</v>
      </c>
      <c r="F53" s="23">
        <v>2000</v>
      </c>
      <c r="G53" s="35">
        <v>12500</v>
      </c>
      <c r="H53" s="38">
        <v>10000</v>
      </c>
      <c r="I53" s="23">
        <v>2000</v>
      </c>
      <c r="J53" s="28">
        <v>500</v>
      </c>
      <c r="K53" s="36">
        <v>500</v>
      </c>
      <c r="L53" s="23">
        <v>500</v>
      </c>
      <c r="M53" s="28">
        <v>30000</v>
      </c>
      <c r="N53" s="39">
        <v>86</v>
      </c>
      <c r="O53" s="63">
        <f t="shared" si="1"/>
        <v>2580000</v>
      </c>
    </row>
    <row r="54" spans="1:15" x14ac:dyDescent="0.25">
      <c r="A54" s="23">
        <v>46</v>
      </c>
      <c r="B54" s="37" t="s">
        <v>109</v>
      </c>
      <c r="C54" s="50" t="s">
        <v>123</v>
      </c>
      <c r="D54" s="38" t="s">
        <v>24</v>
      </c>
      <c r="E54" s="23">
        <v>20</v>
      </c>
      <c r="F54" s="23">
        <v>20</v>
      </c>
      <c r="G54" s="35">
        <v>100</v>
      </c>
      <c r="H54" s="38">
        <v>50</v>
      </c>
      <c r="I54" s="23">
        <v>30</v>
      </c>
      <c r="J54" s="28">
        <v>10</v>
      </c>
      <c r="K54" s="36">
        <v>10</v>
      </c>
      <c r="L54" s="23">
        <v>10</v>
      </c>
      <c r="M54" s="28">
        <v>250</v>
      </c>
      <c r="N54" s="39">
        <v>3890</v>
      </c>
      <c r="O54" s="63">
        <f t="shared" si="1"/>
        <v>972500</v>
      </c>
    </row>
    <row r="55" spans="1:15" ht="22.5" x14ac:dyDescent="0.25">
      <c r="A55" s="23">
        <v>47</v>
      </c>
      <c r="B55" s="37" t="s">
        <v>110</v>
      </c>
      <c r="C55" s="37" t="s">
        <v>124</v>
      </c>
      <c r="D55" s="38" t="s">
        <v>24</v>
      </c>
      <c r="E55" s="23">
        <v>30</v>
      </c>
      <c r="F55" s="23">
        <v>35</v>
      </c>
      <c r="G55" s="35">
        <v>30</v>
      </c>
      <c r="H55" s="38">
        <v>30</v>
      </c>
      <c r="I55" s="23">
        <v>30</v>
      </c>
      <c r="J55" s="28">
        <v>10</v>
      </c>
      <c r="K55" s="36">
        <v>25</v>
      </c>
      <c r="L55" s="23">
        <v>10</v>
      </c>
      <c r="M55" s="28">
        <v>200</v>
      </c>
      <c r="N55" s="39">
        <v>1605</v>
      </c>
      <c r="O55" s="63">
        <f t="shared" si="1"/>
        <v>321000</v>
      </c>
    </row>
    <row r="56" spans="1:15" x14ac:dyDescent="0.25">
      <c r="A56" s="23">
        <v>48</v>
      </c>
      <c r="B56" s="24" t="s">
        <v>111</v>
      </c>
      <c r="C56" s="28" t="s">
        <v>125</v>
      </c>
      <c r="D56" s="23" t="s">
        <v>24</v>
      </c>
      <c r="E56" s="25">
        <v>5</v>
      </c>
      <c r="F56" s="23">
        <v>5</v>
      </c>
      <c r="G56" s="26">
        <v>8</v>
      </c>
      <c r="H56" s="28">
        <v>5</v>
      </c>
      <c r="I56" s="28">
        <v>5</v>
      </c>
      <c r="J56" s="28">
        <v>5</v>
      </c>
      <c r="K56" s="33">
        <v>5</v>
      </c>
      <c r="L56" s="28">
        <v>2</v>
      </c>
      <c r="M56" s="28">
        <v>40</v>
      </c>
      <c r="N56" s="34">
        <v>9770</v>
      </c>
      <c r="O56" s="63">
        <f t="shared" si="1"/>
        <v>390800</v>
      </c>
    </row>
    <row r="57" spans="1:15" x14ac:dyDescent="0.25">
      <c r="A57" s="23">
        <v>49</v>
      </c>
      <c r="B57" s="24" t="s">
        <v>112</v>
      </c>
      <c r="C57" s="28" t="s">
        <v>126</v>
      </c>
      <c r="D57" s="23" t="s">
        <v>24</v>
      </c>
      <c r="E57" s="25"/>
      <c r="F57" s="23"/>
      <c r="G57" s="26">
        <v>10000</v>
      </c>
      <c r="H57" s="28">
        <v>10000</v>
      </c>
      <c r="I57" s="28">
        <v>10000</v>
      </c>
      <c r="J57" s="28"/>
      <c r="K57" s="33"/>
      <c r="L57" s="28"/>
      <c r="M57" s="28">
        <v>30000</v>
      </c>
      <c r="N57" s="34">
        <v>45</v>
      </c>
      <c r="O57" s="63">
        <f t="shared" si="1"/>
        <v>1350000</v>
      </c>
    </row>
    <row r="58" spans="1:15" x14ac:dyDescent="0.25">
      <c r="A58" s="23">
        <v>50</v>
      </c>
      <c r="B58" s="24" t="s">
        <v>112</v>
      </c>
      <c r="C58" s="28" t="s">
        <v>127</v>
      </c>
      <c r="D58" s="23" t="s">
        <v>24</v>
      </c>
      <c r="E58" s="25"/>
      <c r="F58" s="23"/>
      <c r="G58" s="26">
        <v>50</v>
      </c>
      <c r="H58" s="28">
        <v>100</v>
      </c>
      <c r="I58" s="28">
        <v>50</v>
      </c>
      <c r="J58" s="28"/>
      <c r="K58" s="33"/>
      <c r="L58" s="28"/>
      <c r="M58" s="28">
        <v>200</v>
      </c>
      <c r="N58" s="34">
        <v>45</v>
      </c>
      <c r="O58" s="63">
        <f t="shared" si="1"/>
        <v>9000</v>
      </c>
    </row>
    <row r="59" spans="1:15" x14ac:dyDescent="0.25">
      <c r="A59" s="23">
        <v>51</v>
      </c>
      <c r="B59" s="24" t="s">
        <v>112</v>
      </c>
      <c r="C59" s="28" t="s">
        <v>128</v>
      </c>
      <c r="D59" s="23" t="s">
        <v>24</v>
      </c>
      <c r="E59" s="25"/>
      <c r="F59" s="23"/>
      <c r="G59" s="26">
        <v>3000</v>
      </c>
      <c r="H59" s="28">
        <v>3000</v>
      </c>
      <c r="I59" s="28">
        <v>3000</v>
      </c>
      <c r="J59" s="28"/>
      <c r="K59" s="33"/>
      <c r="L59" s="28"/>
      <c r="M59" s="28">
        <v>9000</v>
      </c>
      <c r="N59" s="34">
        <v>135</v>
      </c>
      <c r="O59" s="63">
        <f t="shared" si="1"/>
        <v>1215000</v>
      </c>
    </row>
    <row r="60" spans="1:15" x14ac:dyDescent="0.25">
      <c r="B60" s="43"/>
      <c r="C60" s="43"/>
      <c r="D60" s="14"/>
      <c r="E60" s="5"/>
      <c r="G60" s="44"/>
      <c r="H60" s="1"/>
      <c r="I60" s="14"/>
      <c r="L60" s="1"/>
      <c r="M60" s="45"/>
      <c r="N60" s="45"/>
      <c r="O60" s="46">
        <f>SUM(O9:O59)</f>
        <v>21380603.649999999</v>
      </c>
    </row>
    <row r="61" spans="1:15" x14ac:dyDescent="0.25">
      <c r="B61" s="48"/>
    </row>
    <row r="62" spans="1:15" ht="18.75" x14ac:dyDescent="0.25">
      <c r="B62" s="47" t="s">
        <v>0</v>
      </c>
    </row>
  </sheetData>
  <mergeCells count="1">
    <mergeCell ref="B5:C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2022-05-05T02:10:58Z</dcterms:modified>
</cp:coreProperties>
</file>