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2995" windowHeight="954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O188" i="1" l="1"/>
  <c r="M64" i="1"/>
  <c r="O63" i="1"/>
  <c r="O64" i="1"/>
  <c r="M63" i="1"/>
  <c r="O59" i="1" l="1"/>
  <c r="O189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62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62" i="1"/>
  <c r="M58" i="1" l="1"/>
  <c r="O58" i="1" s="1"/>
  <c r="M57" i="1"/>
  <c r="O57" i="1" s="1"/>
  <c r="M56" i="1"/>
  <c r="O56" i="1" s="1"/>
  <c r="M55" i="1"/>
  <c r="O55" i="1" s="1"/>
  <c r="M54" i="1"/>
  <c r="O54" i="1" s="1"/>
  <c r="M53" i="1"/>
  <c r="O53" i="1" s="1"/>
  <c r="M52" i="1"/>
  <c r="O52" i="1" s="1"/>
  <c r="M51" i="1"/>
  <c r="O51" i="1" s="1"/>
  <c r="M50" i="1"/>
  <c r="O50" i="1" s="1"/>
  <c r="M49" i="1"/>
  <c r="O49" i="1" s="1"/>
  <c r="M48" i="1"/>
  <c r="O48" i="1" s="1"/>
  <c r="M47" i="1"/>
  <c r="O47" i="1" s="1"/>
  <c r="M46" i="1"/>
  <c r="O46" i="1" s="1"/>
  <c r="M45" i="1"/>
  <c r="O45" i="1" s="1"/>
  <c r="M44" i="1"/>
  <c r="O44" i="1" s="1"/>
  <c r="M43" i="1"/>
  <c r="O43" i="1" s="1"/>
  <c r="M42" i="1"/>
  <c r="O42" i="1" s="1"/>
  <c r="M41" i="1"/>
  <c r="O41" i="1" s="1"/>
  <c r="M40" i="1"/>
  <c r="O40" i="1" s="1"/>
  <c r="M39" i="1"/>
  <c r="O39" i="1" s="1"/>
  <c r="M38" i="1"/>
  <c r="O38" i="1" s="1"/>
  <c r="M37" i="1"/>
  <c r="O37" i="1" s="1"/>
  <c r="M36" i="1"/>
  <c r="O36" i="1" s="1"/>
  <c r="M35" i="1"/>
  <c r="O35" i="1" s="1"/>
  <c r="M34" i="1"/>
  <c r="O34" i="1" s="1"/>
  <c r="M33" i="1"/>
  <c r="O33" i="1" s="1"/>
  <c r="M32" i="1"/>
  <c r="O32" i="1" s="1"/>
  <c r="M31" i="1"/>
  <c r="O31" i="1" s="1"/>
  <c r="M30" i="1"/>
  <c r="O30" i="1" s="1"/>
  <c r="M29" i="1"/>
  <c r="O29" i="1" s="1"/>
  <c r="M27" i="1"/>
  <c r="O27" i="1" s="1"/>
  <c r="M26" i="1"/>
  <c r="O26" i="1" s="1"/>
  <c r="M25" i="1"/>
  <c r="O25" i="1" s="1"/>
  <c r="M24" i="1"/>
  <c r="O24" i="1" s="1"/>
  <c r="M23" i="1"/>
  <c r="O23" i="1" s="1"/>
  <c r="M22" i="1"/>
  <c r="O22" i="1" s="1"/>
  <c r="M21" i="1"/>
  <c r="O21" i="1" s="1"/>
  <c r="M20" i="1"/>
  <c r="O20" i="1" s="1"/>
  <c r="M19" i="1"/>
  <c r="O19" i="1" s="1"/>
  <c r="M18" i="1"/>
  <c r="O18" i="1" s="1"/>
  <c r="M17" i="1"/>
  <c r="O17" i="1" s="1"/>
  <c r="M16" i="1"/>
  <c r="O16" i="1" s="1"/>
  <c r="M15" i="1"/>
  <c r="O15" i="1" s="1"/>
  <c r="M14" i="1"/>
  <c r="O14" i="1" s="1"/>
  <c r="M13" i="1"/>
  <c r="O13" i="1" s="1"/>
  <c r="M12" i="1"/>
  <c r="O12" i="1" s="1"/>
  <c r="M11" i="1"/>
  <c r="O11" i="1" s="1"/>
  <c r="M10" i="1"/>
  <c r="O10" i="1" s="1"/>
  <c r="M9" i="1"/>
  <c r="O9" i="1" s="1"/>
  <c r="M8" i="1"/>
  <c r="O8" i="1" s="1"/>
  <c r="M7" i="1"/>
  <c r="O7" i="1" s="1"/>
  <c r="M6" i="1"/>
  <c r="O6" i="1" s="1"/>
  <c r="M5" i="1"/>
  <c r="O5" i="1" s="1"/>
</calcChain>
</file>

<file path=xl/sharedStrings.xml><?xml version="1.0" encoding="utf-8"?>
<sst xmlns="http://schemas.openxmlformats.org/spreadsheetml/2006/main" count="558" uniqueCount="361">
  <si>
    <t>Международное непатентованное название или состав</t>
  </si>
  <si>
    <t>Ед.измерения</t>
  </si>
  <si>
    <t>Итого 
кол-во</t>
  </si>
  <si>
    <t>Анаприлин</t>
  </si>
  <si>
    <t>таблетка 40 мг</t>
  </si>
  <si>
    <t>табл</t>
  </si>
  <si>
    <t>фл</t>
  </si>
  <si>
    <t>Ацесоль</t>
  </si>
  <si>
    <t>раствор для инфузий 400 мл</t>
  </si>
  <si>
    <t>Раствор для инфузий200 мл</t>
  </si>
  <si>
    <t>Атропин</t>
  </si>
  <si>
    <t>раствор для инъекций 1мг/мл</t>
  </si>
  <si>
    <t>амп</t>
  </si>
  <si>
    <t>Ацетилсалициловая кислота</t>
  </si>
  <si>
    <t>таблетка 500мг</t>
  </si>
  <si>
    <t>шт</t>
  </si>
  <si>
    <t>Бисакодил</t>
  </si>
  <si>
    <t>таблетка 5мг</t>
  </si>
  <si>
    <t>Триметоприм (Бисептол)</t>
  </si>
  <si>
    <t>таблетка 480мг</t>
  </si>
  <si>
    <t>таб</t>
  </si>
  <si>
    <t>Бензилбензоат</t>
  </si>
  <si>
    <t>мазь 20 %</t>
  </si>
  <si>
    <t>уп</t>
  </si>
  <si>
    <t>Бензонал</t>
  </si>
  <si>
    <t>таблетка 100 мг</t>
  </si>
  <si>
    <t>Перекись водорода  </t>
  </si>
  <si>
    <t xml:space="preserve"> раствор 3% 100 мл</t>
  </si>
  <si>
    <t xml:space="preserve"> раствор 3% 90 мл</t>
  </si>
  <si>
    <t>Вода очищенная стерильная</t>
  </si>
  <si>
    <t>400 мл</t>
  </si>
  <si>
    <t>Вода для инъекций</t>
  </si>
  <si>
    <t>р-р для инъекций  5,0</t>
  </si>
  <si>
    <t>р-р для инъекций  2,0</t>
  </si>
  <si>
    <t>Диклофенак</t>
  </si>
  <si>
    <t>25мг</t>
  </si>
  <si>
    <t>Дисоль</t>
  </si>
  <si>
    <t>200 мл</t>
  </si>
  <si>
    <t>Дигоксин</t>
  </si>
  <si>
    <t>раствор для инъекций
 0,25 мг/мл №10 амп</t>
  </si>
  <si>
    <t>упак</t>
  </si>
  <si>
    <t xml:space="preserve">Декспантенол </t>
  </si>
  <si>
    <t>аэрозоль для наруж. Применения 58,5 г</t>
  </si>
  <si>
    <t xml:space="preserve">Декстран </t>
  </si>
  <si>
    <t>р-р для в/в введения 6% 200,0</t>
  </si>
  <si>
    <t>р-р для в/в введения 10% 200,0</t>
  </si>
  <si>
    <t>Йод</t>
  </si>
  <si>
    <t>раствор спиртовой 5% 20 мл</t>
  </si>
  <si>
    <t xml:space="preserve">Ибупрофен </t>
  </si>
  <si>
    <t>гель для наруж. Применения 10%-50г</t>
  </si>
  <si>
    <t>Калия перманганат</t>
  </si>
  <si>
    <t xml:space="preserve"> порошок 0,05 г</t>
  </si>
  <si>
    <t>Клоназепам</t>
  </si>
  <si>
    <t>2мг</t>
  </si>
  <si>
    <t>Клонидин</t>
  </si>
  <si>
    <t>Таблетка 0,00015 мг</t>
  </si>
  <si>
    <t>Клотримазол</t>
  </si>
  <si>
    <t>суппозитории ваг. 100мг</t>
  </si>
  <si>
    <t>свечи</t>
  </si>
  <si>
    <t>флакон</t>
  </si>
  <si>
    <t xml:space="preserve">Линкомицина гидрохлорид </t>
  </si>
  <si>
    <t>р-р для инъекций 30% 1,0</t>
  </si>
  <si>
    <t>Алгелдрат магния гидроксида</t>
  </si>
  <si>
    <t>суспензия для приема внутрь 15мг</t>
  </si>
  <si>
    <t>Нитроглицерин</t>
  </si>
  <si>
    <t>таблетки подъязычные 0,5 мг</t>
  </si>
  <si>
    <t xml:space="preserve">Нистатин </t>
  </si>
  <si>
    <t>таблека 500000ЕД</t>
  </si>
  <si>
    <t>Нифедипин</t>
  </si>
  <si>
    <t>таблека 20 мг</t>
  </si>
  <si>
    <t>Новокаин</t>
  </si>
  <si>
    <t>3,5%-100,0</t>
  </si>
  <si>
    <t>Перметрин р-р для наружного применения</t>
  </si>
  <si>
    <t>0,5%-60,0</t>
  </si>
  <si>
    <t>Парацетамол</t>
  </si>
  <si>
    <t xml:space="preserve"> таблетки 500 мг</t>
  </si>
  <si>
    <t>суспензия для перорального применения 250мг/5 мл, 100 мл</t>
  </si>
  <si>
    <t>Сера осажденная мазь</t>
  </si>
  <si>
    <t>33,3%-40гр</t>
  </si>
  <si>
    <t>банка</t>
  </si>
  <si>
    <t xml:space="preserve">Хлорамфеникол линимент </t>
  </si>
  <si>
    <t>10%-25г</t>
  </si>
  <si>
    <t>Сорбифер Дурулес</t>
  </si>
  <si>
    <t>100мг</t>
  </si>
  <si>
    <t>Стрептомицин***</t>
  </si>
  <si>
    <t>порошок для приготовления р-ра 1г</t>
  </si>
  <si>
    <t>Сульфацил натрия</t>
  </si>
  <si>
    <t>20%-10,0</t>
  </si>
  <si>
    <t>Тиамин</t>
  </si>
  <si>
    <t>раствор для инъекций  5%,1 мл</t>
  </si>
  <si>
    <t>Тобромицин гл.капл.</t>
  </si>
  <si>
    <t>0,3%-5,0</t>
  </si>
  <si>
    <t>Дисульфирам</t>
  </si>
  <si>
    <t>150мг</t>
  </si>
  <si>
    <t>Тетрациклин</t>
  </si>
  <si>
    <t>таблетки, 
покрытые оболочкой 100 мг</t>
  </si>
  <si>
    <t>туба</t>
  </si>
  <si>
    <t>Трисоль</t>
  </si>
  <si>
    <t>р-р для инфузий  200,0</t>
  </si>
  <si>
    <t>Тропикамид гл.капл.</t>
  </si>
  <si>
    <t>1%-10,0</t>
  </si>
  <si>
    <t>Фуразолидон</t>
  </si>
  <si>
    <t>таблетки 0,05 г</t>
  </si>
  <si>
    <t xml:space="preserve">Фурацилин </t>
  </si>
  <si>
    <t>раствор для наружного применения 400 мл</t>
  </si>
  <si>
    <t>Фуросемид</t>
  </si>
  <si>
    <t>таблетки 40 мг</t>
  </si>
  <si>
    <t>Флуоционолон ацетонид</t>
  </si>
  <si>
    <t>гель 0,025%</t>
  </si>
  <si>
    <t>Фурадонин</t>
  </si>
  <si>
    <t>50мг</t>
  </si>
  <si>
    <t>Циннаризин</t>
  </si>
  <si>
    <t>таблетки 25 мг</t>
  </si>
  <si>
    <t>Этанол</t>
  </si>
  <si>
    <t>раствор 70% 100 мл</t>
  </si>
  <si>
    <t>Форма выпуска</t>
  </si>
  <si>
    <t>Сумма, тенге</t>
  </si>
  <si>
    <t>Приложение №1</t>
  </si>
  <si>
    <t>Место поставки:</t>
  </si>
  <si>
    <t>Цена, тенге</t>
  </si>
  <si>
    <t>ВКО, г.Семей, ул. Мәнгілік ел, 34</t>
  </si>
  <si>
    <t>ВКО, г.Семей, ул. Дулатова, 282</t>
  </si>
  <si>
    <t xml:space="preserve">ВКО, г. Усть-Каменогорск, ул. Бурова, 21/1 </t>
  </si>
  <si>
    <t>ВКО, г.Семей п. Шульбинск, ул. Прибрежная 1</t>
  </si>
  <si>
    <t>ВКО, Уланский район, с Hовая Канайка, ул. М.Даменулы, 23</t>
  </si>
  <si>
    <t>ВКО, г. Усть-Каменогорск, пр. им. К.Сатпаева, 1 А</t>
  </si>
  <si>
    <t>ВКО, г. Алтай, ул. Тимофеева,67</t>
  </si>
  <si>
    <t>ВКО, г. Риддер пр. Независимости, 6а</t>
  </si>
  <si>
    <t>Отдел психиатрии г.Усть - Каменогорск</t>
  </si>
  <si>
    <t>Отдел наркологии г.Усть - Каменогорск</t>
  </si>
  <si>
    <t>Отдел наркологии г.Семей</t>
  </si>
  <si>
    <t>Отдел психиатрии г.Семей</t>
  </si>
  <si>
    <t>Отдел по психиатрической и наркологической службе г.Алтай</t>
  </si>
  <si>
    <t>Отдел по психиатрической и наркологической службе с.Ново – Канайка</t>
  </si>
  <si>
    <t>Отдел по психиатрической и наркологической службе г. Риддер</t>
  </si>
  <si>
    <t>Отдел по психиатрической и наркологической службе п.Шульбинск</t>
  </si>
  <si>
    <t xml:space="preserve">Клозапин </t>
  </si>
  <si>
    <t xml:space="preserve"> таблетка 100 мг</t>
  </si>
  <si>
    <t>№ лота</t>
  </si>
  <si>
    <t>Гигрометр</t>
  </si>
  <si>
    <t>Вит-1 с поверкой</t>
  </si>
  <si>
    <t xml:space="preserve">Лампа бактерицидная </t>
  </si>
  <si>
    <t>Лейкопластырь</t>
  </si>
  <si>
    <t>1,25*10м на тканевой основе</t>
  </si>
  <si>
    <t>Коробка стерилизационная с фильтром</t>
  </si>
  <si>
    <t>КСК Ф-6</t>
  </si>
  <si>
    <t>Лейкопластырь рулон</t>
  </si>
  <si>
    <t>3*500см</t>
  </si>
  <si>
    <t>метр</t>
  </si>
  <si>
    <t xml:space="preserve">Пробирки химические </t>
  </si>
  <si>
    <t xml:space="preserve">10 мл </t>
  </si>
  <si>
    <t>Пробирка центрифужная 15,0</t>
  </si>
  <si>
    <t>15мл градуированная пластм.</t>
  </si>
  <si>
    <t>одноразового применения</t>
  </si>
  <si>
    <t>Шприц одноразовый</t>
  </si>
  <si>
    <t>щт</t>
  </si>
  <si>
    <t>3 мл 3-х компонентные</t>
  </si>
  <si>
    <t>Перчатки Dermagrip high risk powder free</t>
  </si>
  <si>
    <t>н/ст смотр.р.М</t>
  </si>
  <si>
    <t>пар</t>
  </si>
  <si>
    <t>Контейнер для стер.
 Пинцетов, термометров с крышкой</t>
  </si>
  <si>
    <t>1л</t>
  </si>
  <si>
    <t>Ведро с педалью медицинский с крышкой для 
процед.кабинета</t>
  </si>
  <si>
    <t>Ведро с педалью 11л</t>
  </si>
  <si>
    <t>кг</t>
  </si>
  <si>
    <t>Носилки санитарные складные(мягкие)</t>
  </si>
  <si>
    <t>Бокс-штатив для хранения и транспартировкий ПЦР-пробирок на 2,0мл шт</t>
  </si>
  <si>
    <t>Калоприемник однокомпанентный</t>
  </si>
  <si>
    <t>Карандаш по стеклу синии №50</t>
  </si>
  <si>
    <t>Мешки ручные легочные типа Амбу</t>
  </si>
  <si>
    <t xml:space="preserve">Мешки  легочные реанимационные типа Амбу </t>
  </si>
  <si>
    <t>Облучатель с лампами передвижной ОБНП 2 (2*30-1)</t>
  </si>
  <si>
    <t>Языкодержатель</t>
  </si>
  <si>
    <t xml:space="preserve"> взрослый</t>
  </si>
  <si>
    <t xml:space="preserve">Роторасширитель </t>
  </si>
  <si>
    <t>взрослый</t>
  </si>
  <si>
    <t xml:space="preserve">Судно </t>
  </si>
  <si>
    <t>подкладное для взрослого</t>
  </si>
  <si>
    <t>набор</t>
  </si>
  <si>
    <t>Педилин</t>
  </si>
  <si>
    <t>400 опр</t>
  </si>
  <si>
    <t>Билирубин -BIL Лохема</t>
  </si>
  <si>
    <t>100опр</t>
  </si>
  <si>
    <t>Калий фосфорно кислый 1 замещенный</t>
  </si>
  <si>
    <t xml:space="preserve"> 1 замещенный</t>
  </si>
  <si>
    <t>Калий фосфорно кислый 2 замещенный</t>
  </si>
  <si>
    <t xml:space="preserve"> 2 замещенный</t>
  </si>
  <si>
    <t>Натрий гидроокись</t>
  </si>
  <si>
    <t>Натрия хлористый химический чистый</t>
  </si>
  <si>
    <t>Натрий фосфорно кислый</t>
  </si>
  <si>
    <t>Натрий фосфорно кислый 2- замещенный 12 водный</t>
  </si>
  <si>
    <t>Набор Диахим-Като абрис</t>
  </si>
  <si>
    <t>Тальк</t>
  </si>
  <si>
    <t xml:space="preserve">Термоиндикатор </t>
  </si>
  <si>
    <t>ТИД-180 градусов №500</t>
  </si>
  <si>
    <t>ТИП-120-01 градусов №500</t>
  </si>
  <si>
    <t>Тест для определения скрытой крови в кале</t>
  </si>
  <si>
    <t>Тест полоски для
 глюкометра Гамма</t>
  </si>
  <si>
    <t>Тимоловая проба агат
166опр.</t>
  </si>
  <si>
    <t>Тимоловая проба агат 
166опр.</t>
  </si>
  <si>
    <t>Трихлоруксусная кислота</t>
  </si>
  <si>
    <t>Трихлоруксусная 
кислота</t>
  </si>
  <si>
    <t xml:space="preserve">Фенолфталеин спирт </t>
  </si>
  <si>
    <t>1%-100,0</t>
  </si>
  <si>
    <t>Набор для исследований фекалий КАТО</t>
  </si>
  <si>
    <t>Тест полоски для определения алкоголя в слюне</t>
  </si>
  <si>
    <t>Алко тест</t>
  </si>
  <si>
    <t>Мундштук</t>
  </si>
  <si>
    <t>Абцесс ренеды (Abscess remedy)</t>
  </si>
  <si>
    <t xml:space="preserve">рентгеноконтрастный препарат (порошок и жидкость) </t>
  </si>
  <si>
    <t>Белодез 3%-100,0</t>
  </si>
  <si>
    <t>гелеобразный раствор,для обрабатывания каналов.</t>
  </si>
  <si>
    <t>Гладилки</t>
  </si>
  <si>
    <t xml:space="preserve">  инструмент для внесения в обработанные кариозные полости лекарственныхсредств и для формирования пломб. </t>
  </si>
  <si>
    <t>Дентин паста</t>
  </si>
  <si>
    <t>материал для временных пломб.</t>
  </si>
  <si>
    <t>Зеркало стоматологическое</t>
  </si>
  <si>
    <t>Игла для карпульногто шприца 
размер G30 (0,3*25)</t>
  </si>
  <si>
    <t>Игла для карпульной анестезии</t>
  </si>
  <si>
    <t>Игла корневая№100</t>
  </si>
  <si>
    <t>Игла корневая четырехгранная ,  предназначенных для обработки канала корня зуба. №3</t>
  </si>
  <si>
    <t>Каналонаполнитель № 4</t>
  </si>
  <si>
    <t>Каналонаполнители для пломбирования корневых каналов</t>
  </si>
  <si>
    <t>Крезодент</t>
  </si>
  <si>
    <t>Крезодент для антисептической обработки и пломбировки каналов зуба</t>
  </si>
  <si>
    <t>Капрамин жидкость</t>
  </si>
  <si>
    <t>Капрамин гемостатическая жидкость для остановки капиллярного кровотечения</t>
  </si>
  <si>
    <t>Резоден</t>
  </si>
  <si>
    <t>Резодент  стоматологический материал для пломбирования корневых канало</t>
  </si>
  <si>
    <t xml:space="preserve">Пульпоэкстракторы ПЭ-КМИЗ №100 </t>
  </si>
  <si>
    <t>Пульпоэкстрактор – это инструмент, который используется в эндодонтическом лечении. Он представляет собой длинную иглу</t>
  </si>
  <si>
    <t>Убистезин форте 4%-1,7 № 100</t>
  </si>
  <si>
    <t>Убистезин форте – комбинированный лекарственный препарат для местной анестезии</t>
  </si>
  <si>
    <t>Стекло покровное 9*6 для зам. Пломбы</t>
  </si>
  <si>
    <t>Пластина для замешивания стеклянная представляет собой шлифованное стекло размером 100х70 мм и толщиной 4 мм, глянцевое с одной стороны и матовое - с другой.</t>
  </si>
  <si>
    <t>Алгозор</t>
  </si>
  <si>
    <t>Адгезор стоматологический цинкфосфатный цемент для фиксации в виде порошка и жидкости.</t>
  </si>
  <si>
    <t xml:space="preserve">Белацин </t>
  </si>
  <si>
    <t>Цемен предназначен для пломбирования</t>
  </si>
  <si>
    <t>Девит АРС</t>
  </si>
  <si>
    <t>стоматологическим материалам, используемым для девитализации пульпы зуба.</t>
  </si>
  <si>
    <t xml:space="preserve">Кальцевит </t>
  </si>
  <si>
    <t>стоматологический материал Прокладка</t>
  </si>
  <si>
    <t>Файлы №15-40К</t>
  </si>
  <si>
    <t>Файлы , фасованные (в кассете по 6 шт.) - ручные эндодонтические инструменты, предназначенные для эндодонтического лечения осложненного кариеса: </t>
  </si>
  <si>
    <t>Эндометазон</t>
  </si>
  <si>
    <t>Эндометазон стоматологический материал для пломбирования корневых каналов</t>
  </si>
  <si>
    <r>
      <t>Состоит из: круглой, диаметром 2 см зеркальной поверхности в металлической оправе и стержня, ввинчивающегося на ручку</t>
    </r>
    <r>
      <rPr>
        <i/>
        <sz val="11"/>
        <color theme="1"/>
        <rFont val="Times New Roman"/>
        <family val="1"/>
        <charset val="204"/>
      </rPr>
      <t>.</t>
    </r>
  </si>
  <si>
    <t>CELLCLTAN</t>
  </si>
  <si>
    <t xml:space="preserve">для гемалитического анализатора ХР-300
</t>
  </si>
  <si>
    <t>Фиксаж</t>
  </si>
  <si>
    <t>пара</t>
  </si>
  <si>
    <t>для
взрослых</t>
  </si>
  <si>
    <t>Бахилы 
одноразовые</t>
  </si>
  <si>
    <t>медицинская резинотканевая подкладная</t>
  </si>
  <si>
    <t>Клеенка</t>
  </si>
  <si>
    <t>КПБ-01</t>
  </si>
  <si>
    <t>Контейнер для переноски биоматериалов</t>
  </si>
  <si>
    <t>контейнер одноразового
.применения 100 мл</t>
  </si>
  <si>
    <t>Контейнер для сбора
 материала,100мл,с крышкой,стерильный</t>
  </si>
  <si>
    <t>Жгут кровоостанавливающий резиновый</t>
  </si>
  <si>
    <t>250 мл</t>
  </si>
  <si>
    <t>Гель для УЗИ</t>
  </si>
  <si>
    <t>Воздуховод  №3</t>
  </si>
  <si>
    <t xml:space="preserve">Воздуховод </t>
  </si>
  <si>
    <t>Салфетка спиртовая,размер 65*60 мм; для наружного однократного применения,пропитанная 70% спиртом</t>
  </si>
  <si>
    <t xml:space="preserve">Салфетка спиртовая </t>
  </si>
  <si>
    <t>комплект</t>
  </si>
  <si>
    <t>одноразовый</t>
  </si>
  <si>
    <t>Противочумный костюм</t>
  </si>
  <si>
    <t xml:space="preserve">шовный материал о/р прим.0 </t>
  </si>
  <si>
    <t xml:space="preserve">Пролен </t>
  </si>
  <si>
    <t>Термометр электр.цифровой</t>
  </si>
  <si>
    <t>Спринцовка ПХВ Б-1</t>
  </si>
  <si>
    <t>Спринцовка ПХВ Б-3</t>
  </si>
  <si>
    <t>57*18*12</t>
  </si>
  <si>
    <t>ЭКГ бумага</t>
  </si>
  <si>
    <t>инсулиновый</t>
  </si>
  <si>
    <t>Шприц инъекционный одноразовый</t>
  </si>
  <si>
    <t>58*25*12</t>
  </si>
  <si>
    <t>ЭКГ бумага  диаграмная</t>
  </si>
  <si>
    <t>нерж.сталь 200мм</t>
  </si>
  <si>
    <t>Пинцет анатомический 200мм</t>
  </si>
  <si>
    <t>2мл эппедорфа однораз п/п №500</t>
  </si>
  <si>
    <t xml:space="preserve">Пробирка микроцентрифужная </t>
  </si>
  <si>
    <t>АЛТ -01 ВИТАЛ</t>
  </si>
  <si>
    <t>400 пр</t>
  </si>
  <si>
    <t>Азопирам РК</t>
  </si>
  <si>
    <t>АСТ -01 ВИТАЛ</t>
  </si>
  <si>
    <t>Агат набор для окраски гинекологических мазков, Грам-100 (фуксин)</t>
  </si>
  <si>
    <t xml:space="preserve">Билирубин -3 ВИТАЛ </t>
  </si>
  <si>
    <t>250 мл+250 мл</t>
  </si>
  <si>
    <t xml:space="preserve">Глюкоза Агат </t>
  </si>
  <si>
    <t>Дилюент (20л)изотонический разбавитель</t>
  </si>
  <si>
    <t>раствор, 20 л. Для гематологического анализатора MicroCC-20 plus</t>
  </si>
  <si>
    <t xml:space="preserve">Контрольная кровь para 12 extend </t>
  </si>
  <si>
    <t>3*2,5 ml(1L,1N,1H)</t>
  </si>
  <si>
    <t>Креатинин -02 ВИТАЛ</t>
  </si>
  <si>
    <t>200 опр</t>
  </si>
  <si>
    <t>Лизирующий раствор 1 л</t>
  </si>
  <si>
    <t>раствор , флакон 1 л Для гематологического анализатора MicroCC-20 plus</t>
  </si>
  <si>
    <t>Мочевина -02 ВИТАЛ</t>
  </si>
  <si>
    <t>200 мл В 08.02</t>
  </si>
  <si>
    <t>Набор ИХА ВИЧ</t>
  </si>
  <si>
    <t>     Экспресс тест для определения ВИЧ-1 ВИЧ-2</t>
  </si>
  <si>
    <t>Раствор срочной очистки(концентрат) 50 мл</t>
  </si>
  <si>
    <t>раствор-концентрат 50мл Для гематологического анализатора MicroCC-20 plus</t>
  </si>
  <si>
    <t>Стекло покровное</t>
  </si>
  <si>
    <t>24*24 №100</t>
  </si>
  <si>
    <t>18*18*100</t>
  </si>
  <si>
    <t>Тест-полоски на глюкометр АККУ-ЧЕК Тест для определения сахара в крови №50</t>
  </si>
  <si>
    <t>Тест для определения сахара в крови №50</t>
  </si>
  <si>
    <t xml:space="preserve">Тест полоски Uriners H-10 №100 </t>
  </si>
  <si>
    <t>для анализатора</t>
  </si>
  <si>
    <t xml:space="preserve">Ферментативный очиститель Cleaner </t>
  </si>
  <si>
    <t>раствор 1 л, Для гематологического анализатора MicroCC-20 plus</t>
  </si>
  <si>
    <t>Капилляр Панченкова</t>
  </si>
  <si>
    <t>Сыворотка стандартная на сифилис (положительная)</t>
  </si>
  <si>
    <t>Сыворотка стандартная на сифилис (отрицательная)</t>
  </si>
  <si>
    <t>Тест-полоски на глюкометр АТ Саrе</t>
  </si>
  <si>
    <t>Дозатор одноканальный</t>
  </si>
  <si>
    <t>Dragon V100-1000</t>
  </si>
  <si>
    <t>Dragon V1000-5000</t>
  </si>
  <si>
    <t xml:space="preserve">Индикаторная лента </t>
  </si>
  <si>
    <t>на 120-132  градуса</t>
  </si>
  <si>
    <t xml:space="preserve">Ерш бутылочный </t>
  </si>
  <si>
    <t xml:space="preserve">Ерш пробирочный </t>
  </si>
  <si>
    <t>Кислота уксусная</t>
  </si>
  <si>
    <t>хч</t>
  </si>
  <si>
    <t>Кислота азотная</t>
  </si>
  <si>
    <t>Глицерин хч</t>
  </si>
  <si>
    <t>литр</t>
  </si>
  <si>
    <t>Натрий лимоннокислый</t>
  </si>
  <si>
    <t>Набор реактивов д/предстер.контроля</t>
  </si>
  <si>
    <t>Набор реактивов 
д/предстер.контроля</t>
  </si>
  <si>
    <t xml:space="preserve">Предметное стекло
 для лабор. </t>
  </si>
  <si>
    <t>№ 72 штук</t>
  </si>
  <si>
    <t>Система для в/в введения</t>
  </si>
  <si>
    <t xml:space="preserve">бабочка  </t>
  </si>
  <si>
    <t>Сульфациловая кислота</t>
  </si>
  <si>
    <t>Тимоловая проба агат
500опр.</t>
  </si>
  <si>
    <t>Тимоловая проба агат 
500опр.</t>
  </si>
  <si>
    <t>Трубка резиновая для 
лабор.d-0,3см</t>
  </si>
  <si>
    <t>Трубка резиноваядля
 лабор.d-0,3см</t>
  </si>
  <si>
    <t>Трубка резиновая для
 лабор.d-0,4см</t>
  </si>
  <si>
    <t>Трубка резиноваядля
 лабор.d-0,4см</t>
  </si>
  <si>
    <t>Холестерин  Кармей</t>
  </si>
  <si>
    <t>Холестерин -21 ВИТАЛ 13.21В</t>
  </si>
  <si>
    <t>Холестерин -Лохема</t>
  </si>
  <si>
    <t>ПЦР 1,5 мл
 с делениями п/п</t>
  </si>
  <si>
    <t xml:space="preserve">Пробирка микроцентрифужная коническая </t>
  </si>
  <si>
    <t>CELLPAK 20L</t>
  </si>
  <si>
    <t>Разбавитель для гемалитического анализатора ХР-300</t>
  </si>
  <si>
    <t>STROMATOLYSER-WH 500ML</t>
  </si>
  <si>
    <t>для гемалитического анализатора ХР-300</t>
  </si>
  <si>
    <t>Проявитель 20л</t>
  </si>
  <si>
    <t>Всего, тенге</t>
  </si>
  <si>
    <t>Дозатор настенный</t>
  </si>
  <si>
    <r>
      <rPr>
        <b/>
        <sz val="11"/>
        <color indexed="8"/>
        <rFont val="Times New Roman"/>
        <family val="1"/>
        <charset val="204"/>
      </rPr>
      <t>Характеристики:</t>
    </r>
    <r>
      <rPr>
        <sz val="11"/>
        <color indexed="8"/>
        <rFont val="Times New Roman"/>
        <family val="1"/>
        <charset val="204"/>
      </rPr>
      <t xml:space="preserve"> Тип диспенсера  - Настенный; Цвет - Белый; Тип управления - Механическое; </t>
    </r>
    <r>
      <rPr>
        <b/>
        <sz val="11"/>
        <color indexed="8"/>
        <rFont val="Times New Roman"/>
        <family val="1"/>
        <charset val="204"/>
      </rPr>
      <t xml:space="preserve">Описание: </t>
    </r>
    <r>
      <rPr>
        <sz val="11"/>
        <color indexed="8"/>
        <rFont val="Times New Roman"/>
        <family val="1"/>
        <charset val="204"/>
      </rPr>
      <t xml:space="preserve">Материал: Пластик; Рычаг: нержавеющая сталь; 1)  Устройство предназначено для экономичной дозировочной подачи жидкого мыла, антисептиков из литровых пластмассовых флаконов.                             
2)  Использование локтевого рычага позволяет уменьшить риск передачи инфекций через руки персонала.  Объем канистры: 1000 мл; Цвет: белый
</t>
    </r>
  </si>
  <si>
    <t>Диспенсер настенный</t>
  </si>
  <si>
    <r>
      <rPr>
        <b/>
        <sz val="11"/>
        <color indexed="8"/>
        <rFont val="Times New Roman"/>
        <family val="1"/>
        <charset val="204"/>
      </rPr>
      <t>Описание:</t>
    </r>
    <r>
      <rPr>
        <sz val="11"/>
        <color indexed="8"/>
        <rFont val="Times New Roman"/>
        <family val="1"/>
        <charset val="204"/>
      </rPr>
      <t xml:space="preserve"> Диспенсер настенный (крепиться на стену). Пластиковые, изящные диспенсеры для бумажных полотенец Z укладки белого цвета. Диспенсер выполнен из высококачественного пластика, который в течение времени не желтеет и не теряет свой внешний вид.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</si>
</sst>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u/>
      <sz val="14.3"/>
      <color theme="1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2" fillId="0" borderId="1" xfId="0" applyFont="1" applyBorder="1"/>
    <xf numFmtId="0" fontId="2" fillId="2" borderId="1" xfId="0" applyFont="1" applyFill="1" applyBorder="1"/>
    <xf numFmtId="0" fontId="2" fillId="0" borderId="1" xfId="0" applyFont="1" applyFill="1" applyBorder="1"/>
    <xf numFmtId="4" fontId="2" fillId="0" borderId="1" xfId="0" applyNumberFormat="1" applyFont="1" applyBorder="1"/>
    <xf numFmtId="3" fontId="2" fillId="2" borderId="1" xfId="0" applyNumberFormat="1" applyFont="1" applyFill="1" applyBorder="1"/>
    <xf numFmtId="0" fontId="2" fillId="0" borderId="1" xfId="0" applyFont="1" applyBorder="1" applyAlignment="1">
      <alignment wrapText="1"/>
    </xf>
    <xf numFmtId="4" fontId="2" fillId="2" borderId="1" xfId="0" applyNumberFormat="1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4" fillId="0" borderId="0" xfId="0" applyFont="1"/>
    <xf numFmtId="0" fontId="6" fillId="3" borderId="1" xfId="0" applyFont="1" applyFill="1" applyBorder="1" applyAlignment="1">
      <alignment wrapText="1"/>
    </xf>
    <xf numFmtId="0" fontId="2" fillId="3" borderId="1" xfId="0" applyFont="1" applyFill="1" applyBorder="1"/>
    <xf numFmtId="0" fontId="2" fillId="2" borderId="1" xfId="0" applyFont="1" applyFill="1" applyBorder="1" applyAlignment="1">
      <alignment wrapText="1"/>
    </xf>
    <xf numFmtId="0" fontId="1" fillId="4" borderId="1" xfId="0" applyFont="1" applyFill="1" applyBorder="1"/>
    <xf numFmtId="4" fontId="3" fillId="4" borderId="1" xfId="0" applyNumberFormat="1" applyFont="1" applyFill="1" applyBorder="1"/>
    <xf numFmtId="0" fontId="3" fillId="4" borderId="1" xfId="0" applyFont="1" applyFill="1" applyBorder="1"/>
    <xf numFmtId="0" fontId="3" fillId="4" borderId="1" xfId="0" applyFont="1" applyFill="1" applyBorder="1" applyAlignment="1">
      <alignment wrapText="1"/>
    </xf>
    <xf numFmtId="0" fontId="7" fillId="4" borderId="1" xfId="0" applyFont="1" applyFill="1" applyBorder="1" applyAlignment="1">
      <alignment textRotation="90" wrapText="1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1" xfId="0" applyFont="1" applyBorder="1"/>
    <xf numFmtId="0" fontId="9" fillId="0" borderId="1" xfId="1" applyFont="1" applyBorder="1" applyAlignment="1" applyProtection="1">
      <alignment wrapText="1"/>
    </xf>
    <xf numFmtId="0" fontId="3" fillId="5" borderId="1" xfId="0" applyFont="1" applyFill="1" applyBorder="1"/>
    <xf numFmtId="0" fontId="3" fillId="5" borderId="1" xfId="0" applyFont="1" applyFill="1" applyBorder="1" applyAlignment="1">
      <alignment wrapText="1"/>
    </xf>
    <xf numFmtId="0" fontId="7" fillId="5" borderId="1" xfId="0" applyFont="1" applyFill="1" applyBorder="1" applyAlignment="1">
      <alignment textRotation="90" wrapText="1"/>
    </xf>
    <xf numFmtId="0" fontId="1" fillId="5" borderId="1" xfId="0" applyFont="1" applyFill="1" applyBorder="1"/>
    <xf numFmtId="0" fontId="1" fillId="5" borderId="1" xfId="0" applyFont="1" applyFill="1" applyBorder="1" applyAlignment="1">
      <alignment wrapText="1"/>
    </xf>
    <xf numFmtId="0" fontId="6" fillId="5" borderId="1" xfId="0" applyFont="1" applyFill="1" applyBorder="1" applyAlignment="1">
      <alignment wrapText="1"/>
    </xf>
    <xf numFmtId="0" fontId="0" fillId="5" borderId="1" xfId="0" applyFill="1" applyBorder="1"/>
    <xf numFmtId="4" fontId="12" fillId="5" borderId="1" xfId="0" applyNumberFormat="1" applyFont="1" applyFill="1" applyBorder="1"/>
    <xf numFmtId="0" fontId="0" fillId="3" borderId="1" xfId="0" applyFill="1" applyBorder="1"/>
    <xf numFmtId="0" fontId="2" fillId="3" borderId="1" xfId="0" applyFont="1" applyFill="1" applyBorder="1" applyAlignment="1">
      <alignment wrapText="1"/>
    </xf>
    <xf numFmtId="0" fontId="0" fillId="3" borderId="0" xfId="0" applyFill="1"/>
    <xf numFmtId="3" fontId="2" fillId="3" borderId="1" xfId="0" applyNumberFormat="1" applyFont="1" applyFill="1" applyBorder="1"/>
    <xf numFmtId="0" fontId="0" fillId="4" borderId="1" xfId="0" applyFill="1" applyBorder="1"/>
    <xf numFmtId="4" fontId="12" fillId="4" borderId="1" xfId="0" applyNumberFormat="1" applyFont="1" applyFill="1" applyBorder="1"/>
    <xf numFmtId="0" fontId="5" fillId="3" borderId="2" xfId="0" applyFont="1" applyFill="1" applyBorder="1" applyAlignment="1">
      <alignment horizontal="left" wrapText="1"/>
    </xf>
    <xf numFmtId="0" fontId="5" fillId="3" borderId="3" xfId="0" applyFont="1" applyFill="1" applyBorder="1" applyAlignment="1">
      <alignment horizontal="left" wrapText="1"/>
    </xf>
    <xf numFmtId="0" fontId="5" fillId="5" borderId="2" xfId="0" applyFont="1" applyFill="1" applyBorder="1" applyAlignment="1">
      <alignment horizontal="left" wrapText="1"/>
    </xf>
    <xf numFmtId="0" fontId="5" fillId="5" borderId="3" xfId="0" applyFont="1" applyFill="1" applyBorder="1" applyAlignment="1">
      <alignment horizontal="left" wrapText="1"/>
    </xf>
    <xf numFmtId="0" fontId="12" fillId="4" borderId="2" xfId="0" applyFont="1" applyFill="1" applyBorder="1" applyAlignment="1">
      <alignment horizontal="left"/>
    </xf>
    <xf numFmtId="0" fontId="12" fillId="4" borderId="3" xfId="0" applyFont="1" applyFill="1" applyBorder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89"/>
  <sheetViews>
    <sheetView tabSelected="1" topLeftCell="A180" zoomScaleNormal="100" workbookViewId="0">
      <selection activeCell="C64" sqref="C64"/>
    </sheetView>
  </sheetViews>
  <sheetFormatPr defaultRowHeight="15" x14ac:dyDescent="0.25"/>
  <cols>
    <col min="2" max="2" width="25" customWidth="1"/>
    <col min="3" max="3" width="20.85546875" customWidth="1"/>
    <col min="4" max="4" width="9.7109375" customWidth="1"/>
    <col min="5" max="5" width="13" customWidth="1"/>
    <col min="6" max="6" width="13.28515625" customWidth="1"/>
    <col min="7" max="7" width="12.140625" customWidth="1"/>
    <col min="8" max="8" width="12.42578125" customWidth="1"/>
    <col min="9" max="10" width="18" customWidth="1"/>
    <col min="11" max="11" width="14.7109375" customWidth="1"/>
    <col min="12" max="12" width="15.42578125" customWidth="1"/>
    <col min="13" max="14" width="12.5703125" customWidth="1"/>
    <col min="15" max="15" width="17.5703125" customWidth="1"/>
  </cols>
  <sheetData>
    <row r="2" spans="1:15" ht="18.75" x14ac:dyDescent="0.3">
      <c r="N2" s="10" t="s">
        <v>117</v>
      </c>
    </row>
    <row r="3" spans="1:15" ht="108" customHeight="1" x14ac:dyDescent="0.25">
      <c r="A3" s="16" t="s">
        <v>138</v>
      </c>
      <c r="B3" s="17" t="s">
        <v>0</v>
      </c>
      <c r="C3" s="17" t="s">
        <v>115</v>
      </c>
      <c r="D3" s="17" t="s">
        <v>1</v>
      </c>
      <c r="E3" s="18" t="s">
        <v>131</v>
      </c>
      <c r="F3" s="18" t="s">
        <v>130</v>
      </c>
      <c r="G3" s="18" t="s">
        <v>128</v>
      </c>
      <c r="H3" s="18" t="s">
        <v>129</v>
      </c>
      <c r="I3" s="18" t="s">
        <v>135</v>
      </c>
      <c r="J3" s="18" t="s">
        <v>133</v>
      </c>
      <c r="K3" s="18" t="s">
        <v>132</v>
      </c>
      <c r="L3" s="18" t="s">
        <v>134</v>
      </c>
      <c r="M3" s="17" t="s">
        <v>2</v>
      </c>
      <c r="N3" s="17" t="s">
        <v>119</v>
      </c>
      <c r="O3" s="17" t="s">
        <v>116</v>
      </c>
    </row>
    <row r="4" spans="1:15" ht="69.75" customHeight="1" x14ac:dyDescent="0.3">
      <c r="A4" s="8"/>
      <c r="B4" s="37" t="s">
        <v>118</v>
      </c>
      <c r="C4" s="38"/>
      <c r="D4" s="9"/>
      <c r="E4" s="11" t="s">
        <v>121</v>
      </c>
      <c r="F4" s="11" t="s">
        <v>120</v>
      </c>
      <c r="G4" s="11" t="s">
        <v>125</v>
      </c>
      <c r="H4" s="11" t="s">
        <v>122</v>
      </c>
      <c r="I4" s="11" t="s">
        <v>123</v>
      </c>
      <c r="J4" s="11" t="s">
        <v>124</v>
      </c>
      <c r="K4" s="11" t="s">
        <v>126</v>
      </c>
      <c r="L4" s="11" t="s">
        <v>127</v>
      </c>
      <c r="M4" s="9"/>
      <c r="N4" s="8"/>
      <c r="O4" s="8"/>
    </row>
    <row r="5" spans="1:15" x14ac:dyDescent="0.25">
      <c r="A5" s="1">
        <v>1</v>
      </c>
      <c r="B5" s="1" t="s">
        <v>3</v>
      </c>
      <c r="C5" s="1" t="s">
        <v>4</v>
      </c>
      <c r="D5" s="1" t="s">
        <v>5</v>
      </c>
      <c r="E5" s="2"/>
      <c r="F5" s="2">
        <v>650</v>
      </c>
      <c r="G5" s="3"/>
      <c r="H5" s="3">
        <v>500</v>
      </c>
      <c r="I5" s="2"/>
      <c r="J5" s="1"/>
      <c r="K5" s="2"/>
      <c r="L5" s="2"/>
      <c r="M5" s="1">
        <f t="shared" ref="M5:M21" si="0">SUM(E5:L5)</f>
        <v>1150</v>
      </c>
      <c r="N5" s="1">
        <v>1.34</v>
      </c>
      <c r="O5" s="4">
        <f t="shared" ref="O5:O58" si="1">SUM(N5*M5)</f>
        <v>1541</v>
      </c>
    </row>
    <row r="6" spans="1:15" ht="30" x14ac:dyDescent="0.25">
      <c r="A6" s="1">
        <v>2</v>
      </c>
      <c r="B6" s="1" t="s">
        <v>7</v>
      </c>
      <c r="C6" s="6" t="s">
        <v>8</v>
      </c>
      <c r="D6" s="1" t="s">
        <v>6</v>
      </c>
      <c r="E6" s="2"/>
      <c r="F6" s="2"/>
      <c r="G6" s="3">
        <v>25</v>
      </c>
      <c r="H6" s="3">
        <v>0</v>
      </c>
      <c r="I6" s="2">
        <v>10</v>
      </c>
      <c r="J6" s="1"/>
      <c r="K6" s="2">
        <v>50</v>
      </c>
      <c r="L6" s="2"/>
      <c r="M6" s="1">
        <f t="shared" si="0"/>
        <v>85</v>
      </c>
      <c r="N6" s="1">
        <v>170.4</v>
      </c>
      <c r="O6" s="4">
        <f t="shared" si="1"/>
        <v>14484</v>
      </c>
    </row>
    <row r="7" spans="1:15" ht="30" x14ac:dyDescent="0.25">
      <c r="A7" s="1">
        <v>3</v>
      </c>
      <c r="B7" s="1" t="s">
        <v>7</v>
      </c>
      <c r="C7" s="6" t="s">
        <v>9</v>
      </c>
      <c r="D7" s="1" t="s">
        <v>6</v>
      </c>
      <c r="E7" s="2"/>
      <c r="F7" s="2"/>
      <c r="G7" s="3"/>
      <c r="H7" s="3">
        <v>0</v>
      </c>
      <c r="I7" s="2">
        <v>35</v>
      </c>
      <c r="J7" s="1"/>
      <c r="K7" s="2"/>
      <c r="L7" s="2"/>
      <c r="M7" s="1">
        <f t="shared" si="0"/>
        <v>35</v>
      </c>
      <c r="N7" s="1">
        <v>116.84</v>
      </c>
      <c r="O7" s="4">
        <f t="shared" si="1"/>
        <v>4089.4</v>
      </c>
    </row>
    <row r="8" spans="1:15" ht="30" x14ac:dyDescent="0.25">
      <c r="A8" s="1">
        <v>4</v>
      </c>
      <c r="B8" s="1" t="s">
        <v>10</v>
      </c>
      <c r="C8" s="6" t="s">
        <v>11</v>
      </c>
      <c r="D8" s="1" t="s">
        <v>12</v>
      </c>
      <c r="E8" s="2"/>
      <c r="F8" s="2">
        <v>10</v>
      </c>
      <c r="G8" s="3">
        <v>50</v>
      </c>
      <c r="H8" s="3">
        <v>40</v>
      </c>
      <c r="I8" s="2">
        <v>70</v>
      </c>
      <c r="J8" s="1"/>
      <c r="K8" s="2">
        <v>60</v>
      </c>
      <c r="L8" s="2"/>
      <c r="M8" s="1">
        <f t="shared" si="0"/>
        <v>230</v>
      </c>
      <c r="N8" s="1">
        <v>14.45</v>
      </c>
      <c r="O8" s="4">
        <f t="shared" si="1"/>
        <v>3323.5</v>
      </c>
    </row>
    <row r="9" spans="1:15" x14ac:dyDescent="0.25">
      <c r="A9" s="1">
        <v>5</v>
      </c>
      <c r="B9" s="1" t="s">
        <v>13</v>
      </c>
      <c r="C9" s="1" t="s">
        <v>14</v>
      </c>
      <c r="D9" s="1" t="s">
        <v>5</v>
      </c>
      <c r="E9" s="2"/>
      <c r="F9" s="2">
        <v>11200</v>
      </c>
      <c r="G9" s="3"/>
      <c r="H9" s="3">
        <v>7000</v>
      </c>
      <c r="I9" s="2"/>
      <c r="J9" s="1"/>
      <c r="K9" s="2">
        <v>100</v>
      </c>
      <c r="L9" s="2">
        <v>3700</v>
      </c>
      <c r="M9" s="1">
        <f t="shared" si="0"/>
        <v>22000</v>
      </c>
      <c r="N9" s="1">
        <v>1.97</v>
      </c>
      <c r="O9" s="4">
        <f t="shared" si="1"/>
        <v>43340</v>
      </c>
    </row>
    <row r="10" spans="1:15" x14ac:dyDescent="0.25">
      <c r="A10" s="1">
        <v>6</v>
      </c>
      <c r="B10" s="1" t="s">
        <v>16</v>
      </c>
      <c r="C10" s="1" t="s">
        <v>17</v>
      </c>
      <c r="D10" s="1" t="s">
        <v>5</v>
      </c>
      <c r="E10" s="5">
        <v>2000</v>
      </c>
      <c r="F10" s="2">
        <v>360</v>
      </c>
      <c r="G10" s="3">
        <v>2000</v>
      </c>
      <c r="H10" s="3">
        <v>0</v>
      </c>
      <c r="I10" s="2">
        <v>0</v>
      </c>
      <c r="J10" s="1">
        <v>300</v>
      </c>
      <c r="K10" s="2"/>
      <c r="L10" s="2">
        <v>3200</v>
      </c>
      <c r="M10" s="1">
        <f t="shared" si="0"/>
        <v>7860</v>
      </c>
      <c r="N10" s="1">
        <v>3.9</v>
      </c>
      <c r="O10" s="4">
        <f t="shared" si="1"/>
        <v>30654</v>
      </c>
    </row>
    <row r="11" spans="1:15" x14ac:dyDescent="0.25">
      <c r="A11" s="1">
        <v>7</v>
      </c>
      <c r="B11" s="1" t="s">
        <v>18</v>
      </c>
      <c r="C11" s="1" t="s">
        <v>19</v>
      </c>
      <c r="D11" s="1" t="s">
        <v>20</v>
      </c>
      <c r="E11" s="2"/>
      <c r="F11" s="2">
        <v>3200</v>
      </c>
      <c r="G11" s="3"/>
      <c r="H11" s="3">
        <v>400</v>
      </c>
      <c r="I11" s="2">
        <v>400</v>
      </c>
      <c r="J11" s="1"/>
      <c r="K11" s="2">
        <v>40</v>
      </c>
      <c r="L11" s="2">
        <v>40</v>
      </c>
      <c r="M11" s="1">
        <f t="shared" si="0"/>
        <v>4080</v>
      </c>
      <c r="N11" s="1">
        <v>6.67</v>
      </c>
      <c r="O11" s="4">
        <f t="shared" si="1"/>
        <v>27213.599999999999</v>
      </c>
    </row>
    <row r="12" spans="1:15" x14ac:dyDescent="0.25">
      <c r="A12" s="1">
        <v>8</v>
      </c>
      <c r="B12" s="1" t="s">
        <v>21</v>
      </c>
      <c r="C12" s="1" t="s">
        <v>22</v>
      </c>
      <c r="D12" s="1" t="s">
        <v>23</v>
      </c>
      <c r="E12" s="2"/>
      <c r="F12" s="2"/>
      <c r="G12" s="3">
        <v>10</v>
      </c>
      <c r="H12" s="3">
        <v>10</v>
      </c>
      <c r="I12" s="2">
        <v>15</v>
      </c>
      <c r="J12" s="1">
        <v>20</v>
      </c>
      <c r="K12" s="2">
        <v>15</v>
      </c>
      <c r="L12" s="2"/>
      <c r="M12" s="1">
        <f t="shared" si="0"/>
        <v>70</v>
      </c>
      <c r="N12" s="1">
        <v>217.35</v>
      </c>
      <c r="O12" s="4">
        <f t="shared" si="1"/>
        <v>15214.5</v>
      </c>
    </row>
    <row r="13" spans="1:15" x14ac:dyDescent="0.25">
      <c r="A13" s="1">
        <v>9</v>
      </c>
      <c r="B13" s="1" t="s">
        <v>24</v>
      </c>
      <c r="C13" s="1" t="s">
        <v>25</v>
      </c>
      <c r="D13" s="1" t="s">
        <v>5</v>
      </c>
      <c r="E13" s="2"/>
      <c r="F13" s="2"/>
      <c r="G13" s="3"/>
      <c r="H13" s="3">
        <v>0</v>
      </c>
      <c r="I13" s="2"/>
      <c r="J13" s="1">
        <v>6000</v>
      </c>
      <c r="K13" s="2"/>
      <c r="L13" s="2"/>
      <c r="M13" s="1">
        <f t="shared" si="0"/>
        <v>6000</v>
      </c>
      <c r="N13" s="1">
        <v>20.92</v>
      </c>
      <c r="O13" s="4">
        <f t="shared" si="1"/>
        <v>125520.00000000001</v>
      </c>
    </row>
    <row r="14" spans="1:15" x14ac:dyDescent="0.25">
      <c r="A14" s="1">
        <v>10</v>
      </c>
      <c r="B14" s="1" t="s">
        <v>26</v>
      </c>
      <c r="C14" s="1" t="s">
        <v>27</v>
      </c>
      <c r="D14" s="1" t="s">
        <v>6</v>
      </c>
      <c r="E14" s="2">
        <v>105</v>
      </c>
      <c r="F14" s="2">
        <v>78</v>
      </c>
      <c r="G14" s="3">
        <v>120</v>
      </c>
      <c r="H14" s="3">
        <v>1000</v>
      </c>
      <c r="I14" s="2">
        <v>20</v>
      </c>
      <c r="J14" s="1">
        <v>150</v>
      </c>
      <c r="K14" s="2">
        <v>40</v>
      </c>
      <c r="L14" s="2">
        <v>20</v>
      </c>
      <c r="M14" s="1">
        <f t="shared" si="0"/>
        <v>1533</v>
      </c>
      <c r="N14" s="1">
        <v>84.36</v>
      </c>
      <c r="O14" s="4">
        <f t="shared" si="1"/>
        <v>129323.88</v>
      </c>
    </row>
    <row r="15" spans="1:15" x14ac:dyDescent="0.25">
      <c r="A15" s="1">
        <v>11</v>
      </c>
      <c r="B15" s="1" t="s">
        <v>26</v>
      </c>
      <c r="C15" s="1" t="s">
        <v>28</v>
      </c>
      <c r="D15" s="1" t="s">
        <v>6</v>
      </c>
      <c r="E15" s="2"/>
      <c r="F15" s="2"/>
      <c r="G15" s="3"/>
      <c r="H15" s="3"/>
      <c r="I15" s="2"/>
      <c r="J15" s="1"/>
      <c r="K15" s="2">
        <v>500</v>
      </c>
      <c r="L15" s="2"/>
      <c r="M15" s="1">
        <f t="shared" si="0"/>
        <v>500</v>
      </c>
      <c r="N15" s="1">
        <v>35.340000000000003</v>
      </c>
      <c r="O15" s="4">
        <f t="shared" si="1"/>
        <v>17670</v>
      </c>
    </row>
    <row r="16" spans="1:15" x14ac:dyDescent="0.25">
      <c r="A16" s="1">
        <v>12</v>
      </c>
      <c r="B16" s="1" t="s">
        <v>29</v>
      </c>
      <c r="C16" s="1" t="s">
        <v>30</v>
      </c>
      <c r="D16" s="1" t="s">
        <v>6</v>
      </c>
      <c r="E16" s="2"/>
      <c r="F16" s="2"/>
      <c r="G16" s="3">
        <v>50</v>
      </c>
      <c r="H16" s="3">
        <v>0</v>
      </c>
      <c r="I16" s="2"/>
      <c r="J16" s="1"/>
      <c r="K16" s="2"/>
      <c r="L16" s="2"/>
      <c r="M16" s="1">
        <f t="shared" si="0"/>
        <v>50</v>
      </c>
      <c r="N16" s="1">
        <v>428</v>
      </c>
      <c r="O16" s="4">
        <f t="shared" si="1"/>
        <v>21400</v>
      </c>
    </row>
    <row r="17" spans="1:15" x14ac:dyDescent="0.25">
      <c r="A17" s="1">
        <v>13</v>
      </c>
      <c r="B17" s="1" t="s">
        <v>31</v>
      </c>
      <c r="C17" s="1" t="s">
        <v>32</v>
      </c>
      <c r="D17" s="1" t="s">
        <v>12</v>
      </c>
      <c r="E17" s="2"/>
      <c r="F17" s="2">
        <v>250</v>
      </c>
      <c r="G17" s="3"/>
      <c r="H17" s="3">
        <v>1000</v>
      </c>
      <c r="I17" s="2"/>
      <c r="J17" s="1"/>
      <c r="K17" s="2"/>
      <c r="L17" s="2"/>
      <c r="M17" s="1">
        <f t="shared" si="0"/>
        <v>1250</v>
      </c>
      <c r="N17" s="1">
        <v>23.36</v>
      </c>
      <c r="O17" s="4">
        <f t="shared" si="1"/>
        <v>29200</v>
      </c>
    </row>
    <row r="18" spans="1:15" x14ac:dyDescent="0.25">
      <c r="A18" s="1">
        <v>14</v>
      </c>
      <c r="B18" s="1" t="s">
        <v>31</v>
      </c>
      <c r="C18" s="1" t="s">
        <v>33</v>
      </c>
      <c r="D18" s="1" t="s">
        <v>12</v>
      </c>
      <c r="E18" s="2"/>
      <c r="F18" s="2">
        <v>25</v>
      </c>
      <c r="G18" s="3"/>
      <c r="H18" s="3">
        <v>0</v>
      </c>
      <c r="I18" s="2"/>
      <c r="J18" s="1"/>
      <c r="K18" s="2"/>
      <c r="L18" s="2"/>
      <c r="M18" s="1">
        <f t="shared" si="0"/>
        <v>25</v>
      </c>
      <c r="N18" s="1">
        <v>23.36</v>
      </c>
      <c r="O18" s="4">
        <f t="shared" si="1"/>
        <v>584</v>
      </c>
    </row>
    <row r="19" spans="1:15" x14ac:dyDescent="0.25">
      <c r="A19" s="1">
        <v>15</v>
      </c>
      <c r="B19" s="1" t="s">
        <v>34</v>
      </c>
      <c r="C19" s="1" t="s">
        <v>35</v>
      </c>
      <c r="D19" s="1" t="s">
        <v>5</v>
      </c>
      <c r="E19" s="2"/>
      <c r="F19" s="2"/>
      <c r="G19" s="3"/>
      <c r="H19" s="3"/>
      <c r="I19" s="2"/>
      <c r="J19" s="1"/>
      <c r="K19" s="2"/>
      <c r="L19" s="2">
        <v>400</v>
      </c>
      <c r="M19" s="1">
        <f t="shared" si="0"/>
        <v>400</v>
      </c>
      <c r="N19" s="1">
        <v>4.41</v>
      </c>
      <c r="O19" s="4">
        <f t="shared" si="1"/>
        <v>1764</v>
      </c>
    </row>
    <row r="20" spans="1:15" x14ac:dyDescent="0.25">
      <c r="A20" s="1">
        <v>16</v>
      </c>
      <c r="B20" s="1" t="s">
        <v>36</v>
      </c>
      <c r="C20" s="1" t="s">
        <v>37</v>
      </c>
      <c r="D20" s="1" t="s">
        <v>6</v>
      </c>
      <c r="E20" s="2"/>
      <c r="F20" s="2"/>
      <c r="G20" s="3"/>
      <c r="H20" s="3">
        <v>20</v>
      </c>
      <c r="I20" s="2"/>
      <c r="J20" s="1">
        <v>133</v>
      </c>
      <c r="K20" s="2"/>
      <c r="L20" s="2"/>
      <c r="M20" s="1">
        <f t="shared" si="0"/>
        <v>153</v>
      </c>
      <c r="N20" s="1">
        <v>140.97</v>
      </c>
      <c r="O20" s="4">
        <f t="shared" si="1"/>
        <v>21568.41</v>
      </c>
    </row>
    <row r="21" spans="1:15" ht="30" x14ac:dyDescent="0.25">
      <c r="A21" s="1">
        <v>17</v>
      </c>
      <c r="B21" s="1" t="s">
        <v>38</v>
      </c>
      <c r="C21" s="6" t="s">
        <v>39</v>
      </c>
      <c r="D21" s="1" t="s">
        <v>40</v>
      </c>
      <c r="E21" s="2"/>
      <c r="F21" s="2"/>
      <c r="G21" s="3">
        <v>0</v>
      </c>
      <c r="H21" s="3">
        <v>3</v>
      </c>
      <c r="I21" s="2"/>
      <c r="J21" s="1"/>
      <c r="K21" s="2"/>
      <c r="L21" s="2"/>
      <c r="M21" s="1">
        <f t="shared" si="0"/>
        <v>3</v>
      </c>
      <c r="N21" s="1">
        <v>244</v>
      </c>
      <c r="O21" s="4">
        <f t="shared" si="1"/>
        <v>732</v>
      </c>
    </row>
    <row r="22" spans="1:15" ht="30" x14ac:dyDescent="0.25">
      <c r="A22" s="1">
        <v>18</v>
      </c>
      <c r="B22" s="1" t="s">
        <v>41</v>
      </c>
      <c r="C22" s="6" t="s">
        <v>42</v>
      </c>
      <c r="D22" s="1" t="s">
        <v>40</v>
      </c>
      <c r="E22" s="2"/>
      <c r="F22" s="2"/>
      <c r="G22" s="3"/>
      <c r="H22" s="3"/>
      <c r="I22" s="2"/>
      <c r="J22" s="1"/>
      <c r="K22" s="2"/>
      <c r="L22" s="2">
        <v>20</v>
      </c>
      <c r="M22" s="1">
        <f t="shared" ref="M22:M58" si="2">SUM(E22:L22)</f>
        <v>20</v>
      </c>
      <c r="N22" s="1">
        <v>744.09</v>
      </c>
      <c r="O22" s="4">
        <f t="shared" si="1"/>
        <v>14881.800000000001</v>
      </c>
    </row>
    <row r="23" spans="1:15" ht="30" x14ac:dyDescent="0.25">
      <c r="A23" s="1">
        <v>19</v>
      </c>
      <c r="B23" s="1" t="s">
        <v>43</v>
      </c>
      <c r="C23" s="6" t="s">
        <v>44</v>
      </c>
      <c r="D23" s="1" t="s">
        <v>6</v>
      </c>
      <c r="E23" s="2"/>
      <c r="F23" s="2">
        <v>3</v>
      </c>
      <c r="G23" s="3">
        <v>5</v>
      </c>
      <c r="H23" s="3">
        <v>40</v>
      </c>
      <c r="I23" s="2">
        <v>35</v>
      </c>
      <c r="J23" s="1">
        <v>20</v>
      </c>
      <c r="K23" s="2">
        <v>8</v>
      </c>
      <c r="L23" s="2">
        <v>300</v>
      </c>
      <c r="M23" s="1">
        <f t="shared" si="2"/>
        <v>411</v>
      </c>
      <c r="N23" s="1">
        <v>329.88</v>
      </c>
      <c r="O23" s="4">
        <f t="shared" si="1"/>
        <v>135580.68</v>
      </c>
    </row>
    <row r="24" spans="1:15" ht="30" x14ac:dyDescent="0.25">
      <c r="A24" s="1">
        <v>20</v>
      </c>
      <c r="B24" s="1" t="s">
        <v>43</v>
      </c>
      <c r="C24" s="6" t="s">
        <v>45</v>
      </c>
      <c r="D24" s="1" t="s">
        <v>6</v>
      </c>
      <c r="E24" s="2"/>
      <c r="F24" s="2"/>
      <c r="G24" s="3"/>
      <c r="H24" s="3">
        <v>200</v>
      </c>
      <c r="I24" s="2"/>
      <c r="J24" s="1"/>
      <c r="K24" s="2"/>
      <c r="L24" s="2"/>
      <c r="M24" s="1">
        <f t="shared" si="2"/>
        <v>200</v>
      </c>
      <c r="N24" s="1">
        <v>354.02</v>
      </c>
      <c r="O24" s="4">
        <f t="shared" si="1"/>
        <v>70804</v>
      </c>
    </row>
    <row r="25" spans="1:15" ht="30" x14ac:dyDescent="0.25">
      <c r="A25" s="1">
        <v>21</v>
      </c>
      <c r="B25" s="1" t="s">
        <v>46</v>
      </c>
      <c r="C25" s="6" t="s">
        <v>47</v>
      </c>
      <c r="D25" s="1" t="s">
        <v>6</v>
      </c>
      <c r="E25" s="2">
        <v>23</v>
      </c>
      <c r="F25" s="2">
        <v>33</v>
      </c>
      <c r="G25" s="3">
        <v>22</v>
      </c>
      <c r="H25" s="3">
        <v>120</v>
      </c>
      <c r="I25" s="2">
        <v>20</v>
      </c>
      <c r="J25" s="1">
        <v>50</v>
      </c>
      <c r="K25" s="2">
        <v>30</v>
      </c>
      <c r="L25" s="2">
        <v>80</v>
      </c>
      <c r="M25" s="1">
        <f t="shared" si="2"/>
        <v>378</v>
      </c>
      <c r="N25" s="1">
        <v>70.349999999999994</v>
      </c>
      <c r="O25" s="4">
        <f t="shared" si="1"/>
        <v>26592.3</v>
      </c>
    </row>
    <row r="26" spans="1:15" ht="30" x14ac:dyDescent="0.25">
      <c r="A26" s="1">
        <v>22</v>
      </c>
      <c r="B26" s="1" t="s">
        <v>48</v>
      </c>
      <c r="C26" s="6" t="s">
        <v>49</v>
      </c>
      <c r="D26" s="1" t="s">
        <v>40</v>
      </c>
      <c r="E26" s="2"/>
      <c r="F26" s="2"/>
      <c r="G26" s="3"/>
      <c r="H26" s="3"/>
      <c r="I26" s="2"/>
      <c r="J26" s="1"/>
      <c r="K26" s="2"/>
      <c r="L26" s="2">
        <v>5</v>
      </c>
      <c r="M26" s="1">
        <f t="shared" si="2"/>
        <v>5</v>
      </c>
      <c r="N26" s="1">
        <v>876.91</v>
      </c>
      <c r="O26" s="4">
        <f t="shared" si="1"/>
        <v>4384.55</v>
      </c>
    </row>
    <row r="27" spans="1:15" x14ac:dyDescent="0.25">
      <c r="A27" s="1">
        <v>23</v>
      </c>
      <c r="B27" s="1" t="s">
        <v>50</v>
      </c>
      <c r="C27" s="1" t="s">
        <v>51</v>
      </c>
      <c r="D27" s="1" t="s">
        <v>6</v>
      </c>
      <c r="E27" s="2"/>
      <c r="F27" s="2"/>
      <c r="G27" s="3">
        <v>100</v>
      </c>
      <c r="H27" s="3">
        <v>0</v>
      </c>
      <c r="I27" s="2">
        <v>20</v>
      </c>
      <c r="J27" s="1">
        <v>20</v>
      </c>
      <c r="K27" s="2"/>
      <c r="L27" s="2">
        <v>4</v>
      </c>
      <c r="M27" s="1">
        <f t="shared" si="2"/>
        <v>144</v>
      </c>
      <c r="N27" s="1">
        <v>150</v>
      </c>
      <c r="O27" s="4">
        <f t="shared" si="1"/>
        <v>21600</v>
      </c>
    </row>
    <row r="28" spans="1:15" x14ac:dyDescent="0.25">
      <c r="A28" s="1">
        <v>24</v>
      </c>
      <c r="B28" s="1" t="s">
        <v>136</v>
      </c>
      <c r="C28" s="1" t="s">
        <v>137</v>
      </c>
      <c r="D28" s="1" t="s">
        <v>5</v>
      </c>
      <c r="E28" s="2">
        <v>10000</v>
      </c>
      <c r="F28" s="2"/>
      <c r="G28" s="3">
        <v>15000</v>
      </c>
      <c r="H28" s="3">
        <v>0</v>
      </c>
      <c r="I28" s="2">
        <v>25000</v>
      </c>
      <c r="J28" s="1">
        <v>6000</v>
      </c>
      <c r="K28" s="2">
        <v>2500</v>
      </c>
      <c r="L28" s="2">
        <v>2550</v>
      </c>
      <c r="M28" s="1">
        <v>61050</v>
      </c>
      <c r="N28" s="1">
        <v>34.15</v>
      </c>
      <c r="O28" s="4">
        <v>2084857.5</v>
      </c>
    </row>
    <row r="29" spans="1:15" ht="44.25" customHeight="1" x14ac:dyDescent="0.25">
      <c r="A29" s="1">
        <v>25</v>
      </c>
      <c r="B29" s="1" t="s">
        <v>52</v>
      </c>
      <c r="C29" s="1" t="s">
        <v>53</v>
      </c>
      <c r="D29" s="1" t="s">
        <v>5</v>
      </c>
      <c r="E29" s="2"/>
      <c r="F29" s="2"/>
      <c r="G29" s="3"/>
      <c r="H29" s="3"/>
      <c r="I29" s="2">
        <v>1200</v>
      </c>
      <c r="J29" s="1"/>
      <c r="K29" s="2"/>
      <c r="L29" s="2"/>
      <c r="M29" s="1">
        <f t="shared" si="2"/>
        <v>1200</v>
      </c>
      <c r="N29" s="1">
        <v>29.17</v>
      </c>
      <c r="O29" s="4">
        <f t="shared" si="1"/>
        <v>35004</v>
      </c>
    </row>
    <row r="30" spans="1:15" ht="40.5" customHeight="1" x14ac:dyDescent="0.25">
      <c r="A30" s="1">
        <v>26</v>
      </c>
      <c r="B30" s="1" t="s">
        <v>54</v>
      </c>
      <c r="C30" s="1" t="s">
        <v>55</v>
      </c>
      <c r="D30" s="1" t="s">
        <v>20</v>
      </c>
      <c r="E30" s="2"/>
      <c r="F30" s="2">
        <v>3420</v>
      </c>
      <c r="G30" s="3"/>
      <c r="H30" s="3">
        <v>12450</v>
      </c>
      <c r="I30" s="2"/>
      <c r="J30" s="1"/>
      <c r="K30" s="2"/>
      <c r="L30" s="2"/>
      <c r="M30" s="1">
        <f t="shared" si="2"/>
        <v>15870</v>
      </c>
      <c r="N30" s="1">
        <v>3.12</v>
      </c>
      <c r="O30" s="4">
        <f t="shared" si="1"/>
        <v>49514.400000000001</v>
      </c>
    </row>
    <row r="31" spans="1:15" ht="41.25" customHeight="1" x14ac:dyDescent="0.25">
      <c r="A31" s="1">
        <v>27</v>
      </c>
      <c r="B31" s="1" t="s">
        <v>56</v>
      </c>
      <c r="C31" s="1" t="s">
        <v>57</v>
      </c>
      <c r="D31" s="1" t="s">
        <v>58</v>
      </c>
      <c r="E31" s="2">
        <v>1000</v>
      </c>
      <c r="F31" s="2"/>
      <c r="G31" s="3"/>
      <c r="H31" s="3"/>
      <c r="I31" s="2">
        <v>100</v>
      </c>
      <c r="J31" s="1"/>
      <c r="K31" s="2"/>
      <c r="L31" s="2"/>
      <c r="M31" s="1">
        <f t="shared" si="2"/>
        <v>1100</v>
      </c>
      <c r="N31" s="1">
        <v>24.04</v>
      </c>
      <c r="O31" s="4">
        <f t="shared" si="1"/>
        <v>26444</v>
      </c>
    </row>
    <row r="32" spans="1:15" x14ac:dyDescent="0.25">
      <c r="A32" s="1">
        <v>28</v>
      </c>
      <c r="B32" s="1" t="s">
        <v>60</v>
      </c>
      <c r="C32" s="1" t="s">
        <v>61</v>
      </c>
      <c r="D32" s="1" t="s">
        <v>12</v>
      </c>
      <c r="E32" s="2"/>
      <c r="F32" s="2">
        <v>100</v>
      </c>
      <c r="G32" s="3"/>
      <c r="H32" s="3">
        <v>0</v>
      </c>
      <c r="I32" s="2"/>
      <c r="J32" s="1"/>
      <c r="K32" s="2"/>
      <c r="L32" s="2"/>
      <c r="M32" s="1">
        <f t="shared" si="2"/>
        <v>100</v>
      </c>
      <c r="N32" s="1">
        <v>23.42</v>
      </c>
      <c r="O32" s="4">
        <f t="shared" si="1"/>
        <v>2342</v>
      </c>
    </row>
    <row r="33" spans="1:15" ht="30" x14ac:dyDescent="0.25">
      <c r="A33" s="1">
        <v>29</v>
      </c>
      <c r="B33" s="13" t="s">
        <v>62</v>
      </c>
      <c r="C33" s="13" t="s">
        <v>63</v>
      </c>
      <c r="D33" s="2" t="s">
        <v>15</v>
      </c>
      <c r="E33" s="2"/>
      <c r="F33" s="2">
        <v>960</v>
      </c>
      <c r="G33" s="2"/>
      <c r="H33" s="2">
        <v>500</v>
      </c>
      <c r="I33" s="2"/>
      <c r="J33" s="2"/>
      <c r="K33" s="2"/>
      <c r="L33" s="2"/>
      <c r="M33" s="2">
        <f t="shared" si="2"/>
        <v>1460</v>
      </c>
      <c r="N33" s="2">
        <v>64.150000000000006</v>
      </c>
      <c r="O33" s="7">
        <f t="shared" si="1"/>
        <v>93659.000000000015</v>
      </c>
    </row>
    <row r="34" spans="1:15" ht="30" x14ac:dyDescent="0.25">
      <c r="A34" s="1">
        <v>30</v>
      </c>
      <c r="B34" s="1" t="s">
        <v>64</v>
      </c>
      <c r="C34" s="6" t="s">
        <v>65</v>
      </c>
      <c r="D34" s="1" t="s">
        <v>5</v>
      </c>
      <c r="E34" s="2"/>
      <c r="F34" s="2"/>
      <c r="G34" s="3"/>
      <c r="H34" s="3">
        <v>200</v>
      </c>
      <c r="I34" s="2"/>
      <c r="J34" s="1"/>
      <c r="K34" s="2">
        <v>400</v>
      </c>
      <c r="L34" s="2">
        <v>120</v>
      </c>
      <c r="M34" s="1">
        <f t="shared" si="2"/>
        <v>720</v>
      </c>
      <c r="N34" s="1">
        <v>5.56</v>
      </c>
      <c r="O34" s="4">
        <f t="shared" si="1"/>
        <v>4003.2</v>
      </c>
    </row>
    <row r="35" spans="1:15" x14ac:dyDescent="0.25">
      <c r="A35" s="1">
        <v>31</v>
      </c>
      <c r="B35" s="1" t="s">
        <v>66</v>
      </c>
      <c r="C35" s="1" t="s">
        <v>67</v>
      </c>
      <c r="D35" s="1" t="s">
        <v>20</v>
      </c>
      <c r="E35" s="2"/>
      <c r="F35" s="2">
        <v>3240</v>
      </c>
      <c r="G35" s="3"/>
      <c r="H35" s="3">
        <v>0</v>
      </c>
      <c r="I35" s="2">
        <v>2000</v>
      </c>
      <c r="J35" s="1"/>
      <c r="K35" s="2"/>
      <c r="L35" s="2"/>
      <c r="M35" s="1">
        <f t="shared" si="2"/>
        <v>5240</v>
      </c>
      <c r="N35" s="1">
        <v>10.24</v>
      </c>
      <c r="O35" s="4">
        <f t="shared" si="1"/>
        <v>53657.599999999999</v>
      </c>
    </row>
    <row r="36" spans="1:15" x14ac:dyDescent="0.25">
      <c r="A36" s="1">
        <v>32</v>
      </c>
      <c r="B36" s="1" t="s">
        <v>68</v>
      </c>
      <c r="C36" s="1" t="s">
        <v>69</v>
      </c>
      <c r="D36" s="1" t="s">
        <v>20</v>
      </c>
      <c r="E36" s="2"/>
      <c r="F36" s="2">
        <v>150</v>
      </c>
      <c r="G36" s="3"/>
      <c r="H36" s="3">
        <v>150</v>
      </c>
      <c r="I36" s="2"/>
      <c r="J36" s="1"/>
      <c r="K36" s="2"/>
      <c r="L36" s="2"/>
      <c r="M36" s="1">
        <f t="shared" si="2"/>
        <v>300</v>
      </c>
      <c r="N36" s="1">
        <v>7.67</v>
      </c>
      <c r="O36" s="4">
        <f t="shared" si="1"/>
        <v>2301</v>
      </c>
    </row>
    <row r="37" spans="1:15" x14ac:dyDescent="0.25">
      <c r="A37" s="1">
        <v>33</v>
      </c>
      <c r="B37" s="1" t="s">
        <v>70</v>
      </c>
      <c r="C37" s="1" t="s">
        <v>71</v>
      </c>
      <c r="D37" s="1" t="s">
        <v>59</v>
      </c>
      <c r="E37" s="2"/>
      <c r="F37" s="2"/>
      <c r="G37" s="3"/>
      <c r="H37" s="3"/>
      <c r="I37" s="2"/>
      <c r="J37" s="1"/>
      <c r="K37" s="2">
        <v>36</v>
      </c>
      <c r="L37" s="2"/>
      <c r="M37" s="1">
        <f t="shared" si="2"/>
        <v>36</v>
      </c>
      <c r="N37" s="1">
        <v>320</v>
      </c>
      <c r="O37" s="4">
        <f t="shared" si="1"/>
        <v>11520</v>
      </c>
    </row>
    <row r="38" spans="1:15" ht="30" x14ac:dyDescent="0.25">
      <c r="A38" s="1">
        <v>34</v>
      </c>
      <c r="B38" s="6" t="s">
        <v>72</v>
      </c>
      <c r="C38" s="1" t="s">
        <v>73</v>
      </c>
      <c r="D38" s="1" t="s">
        <v>59</v>
      </c>
      <c r="E38" s="2">
        <v>50</v>
      </c>
      <c r="F38" s="2"/>
      <c r="G38" s="3"/>
      <c r="H38" s="3">
        <v>30</v>
      </c>
      <c r="I38" s="2"/>
      <c r="J38" s="1"/>
      <c r="K38" s="2"/>
      <c r="L38" s="2">
        <v>18</v>
      </c>
      <c r="M38" s="1">
        <f t="shared" si="2"/>
        <v>98</v>
      </c>
      <c r="N38" s="1">
        <v>833.39</v>
      </c>
      <c r="O38" s="4">
        <f t="shared" si="1"/>
        <v>81672.22</v>
      </c>
    </row>
    <row r="39" spans="1:15" x14ac:dyDescent="0.25">
      <c r="A39" s="1">
        <v>35</v>
      </c>
      <c r="B39" s="1" t="s">
        <v>74</v>
      </c>
      <c r="C39" s="1" t="s">
        <v>75</v>
      </c>
      <c r="D39" s="1" t="s">
        <v>5</v>
      </c>
      <c r="E39" s="2">
        <v>2000</v>
      </c>
      <c r="F39" s="2">
        <v>4200</v>
      </c>
      <c r="G39" s="3">
        <v>2550</v>
      </c>
      <c r="H39" s="3">
        <v>5000</v>
      </c>
      <c r="I39" s="2">
        <v>500</v>
      </c>
      <c r="J39" s="1">
        <v>2000</v>
      </c>
      <c r="K39" s="2">
        <v>2000</v>
      </c>
      <c r="L39" s="2">
        <v>2000</v>
      </c>
      <c r="M39" s="1">
        <f t="shared" si="2"/>
        <v>20250</v>
      </c>
      <c r="N39" s="1">
        <v>2.1</v>
      </c>
      <c r="O39" s="4">
        <f t="shared" si="1"/>
        <v>42525</v>
      </c>
    </row>
    <row r="40" spans="1:15" ht="60" x14ac:dyDescent="0.25">
      <c r="A40" s="1">
        <v>36</v>
      </c>
      <c r="B40" s="1" t="s">
        <v>74</v>
      </c>
      <c r="C40" s="6" t="s">
        <v>76</v>
      </c>
      <c r="D40" s="1" t="s">
        <v>6</v>
      </c>
      <c r="E40" s="2">
        <v>1</v>
      </c>
      <c r="F40" s="2"/>
      <c r="G40" s="3">
        <v>0</v>
      </c>
      <c r="H40" s="3"/>
      <c r="I40" s="2"/>
      <c r="J40" s="1"/>
      <c r="K40" s="2"/>
      <c r="L40" s="2"/>
      <c r="M40" s="1">
        <f t="shared" si="2"/>
        <v>1</v>
      </c>
      <c r="N40" s="1">
        <v>285.43</v>
      </c>
      <c r="O40" s="4">
        <f t="shared" si="1"/>
        <v>285.43</v>
      </c>
    </row>
    <row r="41" spans="1:15" x14ac:dyDescent="0.25">
      <c r="A41" s="1">
        <v>37</v>
      </c>
      <c r="B41" s="1" t="s">
        <v>77</v>
      </c>
      <c r="C41" s="1" t="s">
        <v>78</v>
      </c>
      <c r="D41" s="1" t="s">
        <v>79</v>
      </c>
      <c r="E41" s="2"/>
      <c r="F41" s="2"/>
      <c r="G41" s="3"/>
      <c r="H41" s="3"/>
      <c r="I41" s="2"/>
      <c r="J41" s="1"/>
      <c r="K41" s="2"/>
      <c r="L41" s="2">
        <v>5</v>
      </c>
      <c r="M41" s="1">
        <f t="shared" si="2"/>
        <v>5</v>
      </c>
      <c r="N41" s="1">
        <v>57</v>
      </c>
      <c r="O41" s="4">
        <f>SUM(N41*M41)</f>
        <v>285</v>
      </c>
    </row>
    <row r="42" spans="1:15" x14ac:dyDescent="0.25">
      <c r="A42" s="1">
        <v>38</v>
      </c>
      <c r="B42" s="2" t="s">
        <v>80</v>
      </c>
      <c r="C42" s="2" t="s">
        <v>81</v>
      </c>
      <c r="D42" s="2" t="s">
        <v>40</v>
      </c>
      <c r="E42" s="2">
        <v>30</v>
      </c>
      <c r="F42" s="2"/>
      <c r="G42" s="3"/>
      <c r="H42" s="3">
        <v>30</v>
      </c>
      <c r="I42" s="2">
        <v>10</v>
      </c>
      <c r="J42" s="2"/>
      <c r="K42" s="2"/>
      <c r="L42" s="2">
        <v>10</v>
      </c>
      <c r="M42" s="2">
        <f t="shared" si="2"/>
        <v>80</v>
      </c>
      <c r="N42" s="2">
        <v>325.73</v>
      </c>
      <c r="O42" s="7">
        <f t="shared" si="1"/>
        <v>26058.400000000001</v>
      </c>
    </row>
    <row r="43" spans="1:15" x14ac:dyDescent="0.25">
      <c r="A43" s="1">
        <v>39</v>
      </c>
      <c r="B43" s="1" t="s">
        <v>82</v>
      </c>
      <c r="C43" s="1" t="s">
        <v>83</v>
      </c>
      <c r="D43" s="1" t="s">
        <v>5</v>
      </c>
      <c r="E43" s="2">
        <v>2000</v>
      </c>
      <c r="F43" s="2"/>
      <c r="G43" s="3"/>
      <c r="H43" s="3">
        <v>2500</v>
      </c>
      <c r="I43" s="2"/>
      <c r="J43" s="1"/>
      <c r="K43" s="2">
        <v>60</v>
      </c>
      <c r="L43" s="2"/>
      <c r="M43" s="1">
        <f t="shared" si="2"/>
        <v>4560</v>
      </c>
      <c r="N43" s="1">
        <v>15.09</v>
      </c>
      <c r="O43" s="4">
        <f t="shared" si="1"/>
        <v>68810.399999999994</v>
      </c>
    </row>
    <row r="44" spans="1:15" ht="30" x14ac:dyDescent="0.25">
      <c r="A44" s="1">
        <v>40</v>
      </c>
      <c r="B44" s="1" t="s">
        <v>84</v>
      </c>
      <c r="C44" s="6" t="s">
        <v>85</v>
      </c>
      <c r="D44" s="1" t="s">
        <v>6</v>
      </c>
      <c r="E44" s="2"/>
      <c r="F44" s="2">
        <v>3</v>
      </c>
      <c r="G44" s="3">
        <v>40</v>
      </c>
      <c r="H44" s="3">
        <v>4</v>
      </c>
      <c r="I44" s="2"/>
      <c r="J44" s="1"/>
      <c r="K44" s="2">
        <v>10</v>
      </c>
      <c r="L44" s="2"/>
      <c r="M44" s="1">
        <f t="shared" si="2"/>
        <v>57</v>
      </c>
      <c r="N44" s="1">
        <v>85.44</v>
      </c>
      <c r="O44" s="4">
        <f t="shared" si="1"/>
        <v>4870.08</v>
      </c>
    </row>
    <row r="45" spans="1:15" x14ac:dyDescent="0.25">
      <c r="A45" s="1">
        <v>41</v>
      </c>
      <c r="B45" s="1" t="s">
        <v>86</v>
      </c>
      <c r="C45" s="1" t="s">
        <v>87</v>
      </c>
      <c r="D45" s="1" t="s">
        <v>6</v>
      </c>
      <c r="E45" s="2">
        <v>20</v>
      </c>
      <c r="F45" s="2"/>
      <c r="G45" s="3"/>
      <c r="H45" s="3">
        <v>30</v>
      </c>
      <c r="I45" s="2"/>
      <c r="J45" s="1"/>
      <c r="K45" s="2">
        <v>5</v>
      </c>
      <c r="L45" s="2">
        <v>0</v>
      </c>
      <c r="M45" s="1">
        <f t="shared" si="2"/>
        <v>55</v>
      </c>
      <c r="N45" s="1">
        <v>90</v>
      </c>
      <c r="O45" s="4">
        <f t="shared" si="1"/>
        <v>4950</v>
      </c>
    </row>
    <row r="46" spans="1:15" ht="30" x14ac:dyDescent="0.25">
      <c r="A46" s="1">
        <v>42</v>
      </c>
      <c r="B46" s="1" t="s">
        <v>88</v>
      </c>
      <c r="C46" s="6" t="s">
        <v>89</v>
      </c>
      <c r="D46" s="1" t="s">
        <v>12</v>
      </c>
      <c r="E46" s="5">
        <v>3000</v>
      </c>
      <c r="F46" s="2">
        <v>37000</v>
      </c>
      <c r="G46" s="3">
        <v>200</v>
      </c>
      <c r="H46" s="3">
        <v>40000</v>
      </c>
      <c r="I46" s="2">
        <v>5000</v>
      </c>
      <c r="J46" s="1">
        <v>1200</v>
      </c>
      <c r="K46" s="2">
        <v>2000</v>
      </c>
      <c r="L46" s="2">
        <v>4000</v>
      </c>
      <c r="M46" s="1">
        <f t="shared" si="2"/>
        <v>92400</v>
      </c>
      <c r="N46" s="1">
        <v>10.98</v>
      </c>
      <c r="O46" s="4">
        <f t="shared" si="1"/>
        <v>1014552</v>
      </c>
    </row>
    <row r="47" spans="1:15" x14ac:dyDescent="0.25">
      <c r="A47" s="1">
        <v>43</v>
      </c>
      <c r="B47" s="1" t="s">
        <v>90</v>
      </c>
      <c r="C47" s="1" t="s">
        <v>91</v>
      </c>
      <c r="D47" s="1" t="s">
        <v>59</v>
      </c>
      <c r="E47" s="2"/>
      <c r="F47" s="2"/>
      <c r="G47" s="3"/>
      <c r="H47" s="3"/>
      <c r="I47" s="2"/>
      <c r="J47" s="1"/>
      <c r="K47" s="2"/>
      <c r="L47" s="2">
        <v>5</v>
      </c>
      <c r="M47" s="1">
        <f t="shared" si="2"/>
        <v>5</v>
      </c>
      <c r="N47" s="1">
        <v>652.41999999999996</v>
      </c>
      <c r="O47" s="4">
        <f t="shared" si="1"/>
        <v>3262.1</v>
      </c>
    </row>
    <row r="48" spans="1:15" ht="33.75" customHeight="1" x14ac:dyDescent="0.25">
      <c r="A48" s="1">
        <v>44</v>
      </c>
      <c r="B48" s="1" t="s">
        <v>92</v>
      </c>
      <c r="C48" s="1" t="s">
        <v>93</v>
      </c>
      <c r="D48" s="1" t="s">
        <v>5</v>
      </c>
      <c r="E48" s="2"/>
      <c r="F48" s="2"/>
      <c r="G48" s="3"/>
      <c r="H48" s="3"/>
      <c r="I48" s="2">
        <v>500</v>
      </c>
      <c r="J48" s="1"/>
      <c r="K48" s="2"/>
      <c r="L48" s="2"/>
      <c r="M48" s="1">
        <f t="shared" si="2"/>
        <v>500</v>
      </c>
      <c r="N48" s="1">
        <v>21.46</v>
      </c>
      <c r="O48" s="4">
        <f t="shared" si="1"/>
        <v>10730</v>
      </c>
    </row>
    <row r="49" spans="1:15" ht="45" x14ac:dyDescent="0.25">
      <c r="A49" s="1">
        <v>45</v>
      </c>
      <c r="B49" s="1" t="s">
        <v>94</v>
      </c>
      <c r="C49" s="6" t="s">
        <v>95</v>
      </c>
      <c r="D49" s="1" t="s">
        <v>5</v>
      </c>
      <c r="E49" s="2"/>
      <c r="F49" s="2"/>
      <c r="G49" s="3"/>
      <c r="H49" s="3">
        <v>200</v>
      </c>
      <c r="I49" s="2"/>
      <c r="J49" s="1">
        <v>250</v>
      </c>
      <c r="K49" s="2">
        <v>100</v>
      </c>
      <c r="L49" s="2"/>
      <c r="M49" s="1">
        <f t="shared" si="2"/>
        <v>550</v>
      </c>
      <c r="N49" s="1">
        <v>4.16</v>
      </c>
      <c r="O49" s="4">
        <f t="shared" si="1"/>
        <v>2288</v>
      </c>
    </row>
    <row r="50" spans="1:15" x14ac:dyDescent="0.25">
      <c r="A50" s="1">
        <v>46</v>
      </c>
      <c r="B50" s="1" t="s">
        <v>97</v>
      </c>
      <c r="C50" s="1" t="s">
        <v>98</v>
      </c>
      <c r="D50" s="1" t="s">
        <v>6</v>
      </c>
      <c r="E50" s="2">
        <v>50</v>
      </c>
      <c r="F50" s="2">
        <v>1410</v>
      </c>
      <c r="G50" s="3">
        <v>0</v>
      </c>
      <c r="H50" s="3">
        <v>0</v>
      </c>
      <c r="I50" s="2"/>
      <c r="J50" s="1"/>
      <c r="K50" s="2">
        <v>20</v>
      </c>
      <c r="L50" s="2"/>
      <c r="M50" s="1">
        <f t="shared" si="2"/>
        <v>1480</v>
      </c>
      <c r="N50" s="1">
        <v>189.7</v>
      </c>
      <c r="O50" s="4">
        <f t="shared" si="1"/>
        <v>280756</v>
      </c>
    </row>
    <row r="51" spans="1:15" x14ac:dyDescent="0.25">
      <c r="A51" s="1">
        <v>47</v>
      </c>
      <c r="B51" s="1" t="s">
        <v>99</v>
      </c>
      <c r="C51" s="1" t="s">
        <v>100</v>
      </c>
      <c r="D51" s="1" t="s">
        <v>59</v>
      </c>
      <c r="E51" s="2"/>
      <c r="F51" s="2"/>
      <c r="G51" s="3"/>
      <c r="H51" s="3"/>
      <c r="I51" s="2"/>
      <c r="J51" s="1"/>
      <c r="K51" s="2"/>
      <c r="L51" s="2">
        <v>5</v>
      </c>
      <c r="M51" s="1">
        <f t="shared" si="2"/>
        <v>5</v>
      </c>
      <c r="N51" s="1">
        <v>761.96</v>
      </c>
      <c r="O51" s="4">
        <f t="shared" si="1"/>
        <v>3809.8</v>
      </c>
    </row>
    <row r="52" spans="1:15" x14ac:dyDescent="0.25">
      <c r="A52" s="1">
        <v>48</v>
      </c>
      <c r="B52" s="1" t="s">
        <v>101</v>
      </c>
      <c r="C52" s="1" t="s">
        <v>102</v>
      </c>
      <c r="D52" s="1" t="s">
        <v>5</v>
      </c>
      <c r="E52" s="2">
        <v>300</v>
      </c>
      <c r="F52" s="2"/>
      <c r="G52" s="3">
        <v>600</v>
      </c>
      <c r="H52" s="3">
        <v>500</v>
      </c>
      <c r="I52" s="2">
        <v>500</v>
      </c>
      <c r="J52" s="1">
        <v>500</v>
      </c>
      <c r="K52" s="2"/>
      <c r="L52" s="2">
        <v>500</v>
      </c>
      <c r="M52" s="1">
        <f t="shared" si="2"/>
        <v>2900</v>
      </c>
      <c r="N52" s="1">
        <v>1.78</v>
      </c>
      <c r="O52" s="4">
        <f t="shared" si="1"/>
        <v>5162</v>
      </c>
    </row>
    <row r="53" spans="1:15" ht="45" x14ac:dyDescent="0.25">
      <c r="A53" s="1">
        <v>49</v>
      </c>
      <c r="B53" s="1" t="s">
        <v>103</v>
      </c>
      <c r="C53" s="6" t="s">
        <v>104</v>
      </c>
      <c r="D53" s="1" t="s">
        <v>6</v>
      </c>
      <c r="E53" s="2"/>
      <c r="F53" s="2"/>
      <c r="G53" s="3"/>
      <c r="H53" s="3">
        <v>5</v>
      </c>
      <c r="I53" s="2"/>
      <c r="J53" s="1"/>
      <c r="K53" s="2">
        <v>10</v>
      </c>
      <c r="L53" s="2"/>
      <c r="M53" s="1">
        <f t="shared" si="2"/>
        <v>15</v>
      </c>
      <c r="N53" s="1">
        <v>425.86</v>
      </c>
      <c r="O53" s="4">
        <f t="shared" si="1"/>
        <v>6387.9000000000005</v>
      </c>
    </row>
    <row r="54" spans="1:15" x14ac:dyDescent="0.25">
      <c r="A54" s="1">
        <v>50</v>
      </c>
      <c r="B54" s="1" t="s">
        <v>105</v>
      </c>
      <c r="C54" s="1" t="s">
        <v>106</v>
      </c>
      <c r="D54" s="1" t="s">
        <v>20</v>
      </c>
      <c r="E54" s="2"/>
      <c r="F54" s="2">
        <v>320</v>
      </c>
      <c r="G54" s="3"/>
      <c r="H54" s="3">
        <v>0</v>
      </c>
      <c r="I54" s="2"/>
      <c r="J54" s="1"/>
      <c r="K54" s="2">
        <v>20</v>
      </c>
      <c r="L54" s="2">
        <v>200</v>
      </c>
      <c r="M54" s="1">
        <f t="shared" si="2"/>
        <v>540</v>
      </c>
      <c r="N54" s="1">
        <v>1.07</v>
      </c>
      <c r="O54" s="4">
        <f t="shared" si="1"/>
        <v>577.80000000000007</v>
      </c>
    </row>
    <row r="55" spans="1:15" x14ac:dyDescent="0.25">
      <c r="A55" s="1">
        <v>51</v>
      </c>
      <c r="B55" s="1" t="s">
        <v>107</v>
      </c>
      <c r="C55" s="1" t="s">
        <v>108</v>
      </c>
      <c r="D55" s="1" t="s">
        <v>96</v>
      </c>
      <c r="E55" s="2"/>
      <c r="F55" s="2"/>
      <c r="G55" s="3"/>
      <c r="H55" s="3">
        <v>50</v>
      </c>
      <c r="I55" s="2"/>
      <c r="J55" s="1"/>
      <c r="K55" s="2">
        <v>3</v>
      </c>
      <c r="L55" s="2"/>
      <c r="M55" s="1">
        <f t="shared" si="2"/>
        <v>53</v>
      </c>
      <c r="N55" s="1">
        <v>172.32</v>
      </c>
      <c r="O55" s="4">
        <f t="shared" si="1"/>
        <v>9132.9599999999991</v>
      </c>
    </row>
    <row r="56" spans="1:15" x14ac:dyDescent="0.25">
      <c r="A56" s="1">
        <v>52</v>
      </c>
      <c r="B56" s="1" t="s">
        <v>109</v>
      </c>
      <c r="C56" s="1" t="s">
        <v>110</v>
      </c>
      <c r="D56" s="1" t="s">
        <v>5</v>
      </c>
      <c r="E56" s="2"/>
      <c r="F56" s="2"/>
      <c r="G56" s="3"/>
      <c r="H56" s="3"/>
      <c r="I56" s="2">
        <v>2100</v>
      </c>
      <c r="J56" s="1"/>
      <c r="K56" s="2"/>
      <c r="L56" s="2">
        <v>500</v>
      </c>
      <c r="M56" s="1">
        <f t="shared" si="2"/>
        <v>2600</v>
      </c>
      <c r="N56" s="1">
        <v>1.32</v>
      </c>
      <c r="O56" s="4">
        <f t="shared" si="1"/>
        <v>3432</v>
      </c>
    </row>
    <row r="57" spans="1:15" x14ac:dyDescent="0.25">
      <c r="A57" s="1">
        <v>53</v>
      </c>
      <c r="B57" s="1" t="s">
        <v>111</v>
      </c>
      <c r="C57" s="1" t="s">
        <v>112</v>
      </c>
      <c r="D57" s="1" t="s">
        <v>20</v>
      </c>
      <c r="E57" s="5">
        <v>2000</v>
      </c>
      <c r="F57" s="2">
        <v>60000</v>
      </c>
      <c r="G57" s="3">
        <v>2000</v>
      </c>
      <c r="H57" s="3">
        <v>30000</v>
      </c>
      <c r="I57" s="2">
        <v>3500</v>
      </c>
      <c r="J57" s="1"/>
      <c r="K57" s="2">
        <v>15000</v>
      </c>
      <c r="L57" s="2">
        <v>1600</v>
      </c>
      <c r="M57" s="1">
        <f t="shared" si="2"/>
        <v>114100</v>
      </c>
      <c r="N57" s="1">
        <v>1.99</v>
      </c>
      <c r="O57" s="4">
        <f t="shared" si="1"/>
        <v>227059</v>
      </c>
    </row>
    <row r="58" spans="1:15" x14ac:dyDescent="0.25">
      <c r="A58" s="1">
        <v>54</v>
      </c>
      <c r="B58" s="1" t="s">
        <v>113</v>
      </c>
      <c r="C58" s="1" t="s">
        <v>114</v>
      </c>
      <c r="D58" s="1" t="s">
        <v>6</v>
      </c>
      <c r="E58" s="2">
        <v>1000</v>
      </c>
      <c r="F58" s="2">
        <v>3500</v>
      </c>
      <c r="G58" s="3">
        <v>250</v>
      </c>
      <c r="H58" s="3">
        <v>2000</v>
      </c>
      <c r="I58" s="2">
        <v>500</v>
      </c>
      <c r="J58" s="1">
        <v>200</v>
      </c>
      <c r="K58" s="2">
        <v>700</v>
      </c>
      <c r="L58" s="2">
        <v>0</v>
      </c>
      <c r="M58" s="1">
        <f t="shared" si="2"/>
        <v>8150</v>
      </c>
      <c r="N58" s="1">
        <v>95.58</v>
      </c>
      <c r="O58" s="4">
        <f t="shared" si="1"/>
        <v>778977</v>
      </c>
    </row>
    <row r="59" spans="1:15" ht="18.75" x14ac:dyDescent="0.3">
      <c r="A59" s="14" t="s">
        <v>116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5">
        <f>SUM(O5:O58)</f>
        <v>5700351.4100000001</v>
      </c>
    </row>
    <row r="60" spans="1:15" ht="108" customHeight="1" x14ac:dyDescent="0.25">
      <c r="A60" s="23" t="s">
        <v>138</v>
      </c>
      <c r="B60" s="24" t="s">
        <v>0</v>
      </c>
      <c r="C60" s="24" t="s">
        <v>115</v>
      </c>
      <c r="D60" s="24" t="s">
        <v>1</v>
      </c>
      <c r="E60" s="25" t="s">
        <v>131</v>
      </c>
      <c r="F60" s="25" t="s">
        <v>130</v>
      </c>
      <c r="G60" s="25" t="s">
        <v>128</v>
      </c>
      <c r="H60" s="25" t="s">
        <v>129</v>
      </c>
      <c r="I60" s="25" t="s">
        <v>135</v>
      </c>
      <c r="J60" s="25" t="s">
        <v>133</v>
      </c>
      <c r="K60" s="25" t="s">
        <v>132</v>
      </c>
      <c r="L60" s="25" t="s">
        <v>134</v>
      </c>
      <c r="M60" s="24" t="s">
        <v>2</v>
      </c>
      <c r="N60" s="24" t="s">
        <v>119</v>
      </c>
      <c r="O60" s="24" t="s">
        <v>116</v>
      </c>
    </row>
    <row r="61" spans="1:15" ht="65.25" x14ac:dyDescent="0.3">
      <c r="A61" s="26"/>
      <c r="B61" s="39" t="s">
        <v>118</v>
      </c>
      <c r="C61" s="40"/>
      <c r="D61" s="27"/>
      <c r="E61" s="28" t="s">
        <v>121</v>
      </c>
      <c r="F61" s="28" t="s">
        <v>120</v>
      </c>
      <c r="G61" s="28" t="s">
        <v>125</v>
      </c>
      <c r="H61" s="28" t="s">
        <v>122</v>
      </c>
      <c r="I61" s="28" t="s">
        <v>123</v>
      </c>
      <c r="J61" s="28" t="s">
        <v>124</v>
      </c>
      <c r="K61" s="28" t="s">
        <v>126</v>
      </c>
      <c r="L61" s="28" t="s">
        <v>127</v>
      </c>
      <c r="M61" s="27"/>
      <c r="N61" s="26"/>
      <c r="O61" s="26"/>
    </row>
    <row r="62" spans="1:15" s="33" customFormat="1" ht="30" x14ac:dyDescent="0.25">
      <c r="A62" s="31">
        <v>1</v>
      </c>
      <c r="B62" s="32" t="s">
        <v>253</v>
      </c>
      <c r="C62" s="32" t="s">
        <v>252</v>
      </c>
      <c r="D62" s="12" t="s">
        <v>251</v>
      </c>
      <c r="E62" s="12">
        <v>300</v>
      </c>
      <c r="F62" s="12"/>
      <c r="G62" s="12"/>
      <c r="H62" s="12">
        <v>300</v>
      </c>
      <c r="I62" s="12"/>
      <c r="J62" s="12"/>
      <c r="K62" s="12"/>
      <c r="L62" s="12">
        <v>300</v>
      </c>
      <c r="M62" s="12">
        <f>SUM(E62:L62)</f>
        <v>900</v>
      </c>
      <c r="N62" s="12">
        <v>18</v>
      </c>
      <c r="O62" s="12">
        <f>SUM(N62*M62)</f>
        <v>16200</v>
      </c>
    </row>
    <row r="63" spans="1:15" s="33" customFormat="1" ht="42.75" customHeight="1" x14ac:dyDescent="0.25">
      <c r="A63" s="31">
        <v>2</v>
      </c>
      <c r="B63" s="32" t="s">
        <v>357</v>
      </c>
      <c r="C63" s="32" t="s">
        <v>358</v>
      </c>
      <c r="D63" s="12" t="s">
        <v>15</v>
      </c>
      <c r="E63" s="12"/>
      <c r="F63" s="12">
        <v>12</v>
      </c>
      <c r="G63" s="12">
        <v>10</v>
      </c>
      <c r="H63" s="12">
        <v>33</v>
      </c>
      <c r="I63" s="12">
        <v>10</v>
      </c>
      <c r="J63" s="12"/>
      <c r="K63" s="12"/>
      <c r="L63" s="12"/>
      <c r="M63" s="12">
        <f>SUM(E63:L63)</f>
        <v>65</v>
      </c>
      <c r="N63" s="12">
        <v>7500</v>
      </c>
      <c r="O63" s="12">
        <f t="shared" ref="O63:O64" si="3">SUM(N63*M63)</f>
        <v>487500</v>
      </c>
    </row>
    <row r="64" spans="1:15" s="33" customFormat="1" ht="43.5" customHeight="1" x14ac:dyDescent="0.25">
      <c r="A64" s="31">
        <v>3</v>
      </c>
      <c r="B64" s="32" t="s">
        <v>359</v>
      </c>
      <c r="C64" s="32" t="s">
        <v>360</v>
      </c>
      <c r="D64" s="12" t="s">
        <v>15</v>
      </c>
      <c r="E64" s="12"/>
      <c r="F64" s="12">
        <v>12</v>
      </c>
      <c r="G64" s="12">
        <v>2</v>
      </c>
      <c r="H64" s="12">
        <v>11</v>
      </c>
      <c r="I64" s="12">
        <v>10</v>
      </c>
      <c r="J64" s="12"/>
      <c r="K64" s="12"/>
      <c r="L64" s="12"/>
      <c r="M64" s="12">
        <f>SUM(E64:L64)</f>
        <v>35</v>
      </c>
      <c r="N64" s="12">
        <v>5000</v>
      </c>
      <c r="O64" s="12">
        <f t="shared" si="3"/>
        <v>175000</v>
      </c>
    </row>
    <row r="65" spans="1:15" x14ac:dyDescent="0.25">
      <c r="A65" s="31">
        <v>4</v>
      </c>
      <c r="B65" s="2" t="s">
        <v>139</v>
      </c>
      <c r="C65" s="2" t="s">
        <v>140</v>
      </c>
      <c r="D65" s="2" t="s">
        <v>15</v>
      </c>
      <c r="E65" s="2"/>
      <c r="F65" s="2"/>
      <c r="G65" s="3"/>
      <c r="H65" s="3">
        <v>0</v>
      </c>
      <c r="I65" s="2"/>
      <c r="J65" s="12">
        <v>3</v>
      </c>
      <c r="K65" s="2"/>
      <c r="L65" s="2"/>
      <c r="M65" s="12">
        <f t="shared" ref="M65:M128" si="4">SUM(E65:L65)</f>
        <v>3</v>
      </c>
      <c r="N65" s="2">
        <v>1760</v>
      </c>
      <c r="O65" s="12">
        <f t="shared" ref="O65:O128" si="5">SUM(N65*M65)</f>
        <v>5280</v>
      </c>
    </row>
    <row r="66" spans="1:15" s="33" customFormat="1" x14ac:dyDescent="0.25">
      <c r="A66" s="31">
        <v>5</v>
      </c>
      <c r="B66" s="12" t="s">
        <v>264</v>
      </c>
      <c r="C66" s="12" t="s">
        <v>263</v>
      </c>
      <c r="D66" s="12" t="s">
        <v>15</v>
      </c>
      <c r="E66" s="12"/>
      <c r="F66" s="12">
        <v>2</v>
      </c>
      <c r="G66" s="12"/>
      <c r="H66" s="12">
        <v>0</v>
      </c>
      <c r="I66" s="12"/>
      <c r="J66" s="12"/>
      <c r="K66" s="12"/>
      <c r="L66" s="12"/>
      <c r="M66" s="12">
        <f t="shared" si="4"/>
        <v>2</v>
      </c>
      <c r="N66" s="12">
        <v>305</v>
      </c>
      <c r="O66" s="12">
        <f t="shared" si="5"/>
        <v>610</v>
      </c>
    </row>
    <row r="67" spans="1:15" s="33" customFormat="1" x14ac:dyDescent="0.25">
      <c r="A67" s="31">
        <v>6</v>
      </c>
      <c r="B67" s="12" t="s">
        <v>262</v>
      </c>
      <c r="C67" s="12" t="s">
        <v>261</v>
      </c>
      <c r="D67" s="12" t="s">
        <v>6</v>
      </c>
      <c r="E67" s="12">
        <v>10</v>
      </c>
      <c r="F67" s="12">
        <v>20</v>
      </c>
      <c r="G67" s="12">
        <v>2</v>
      </c>
      <c r="H67" s="12">
        <v>10</v>
      </c>
      <c r="I67" s="12"/>
      <c r="J67" s="12"/>
      <c r="K67" s="12"/>
      <c r="L67" s="12">
        <v>1</v>
      </c>
      <c r="M67" s="12">
        <f t="shared" si="4"/>
        <v>43</v>
      </c>
      <c r="N67" s="12">
        <v>715</v>
      </c>
      <c r="O67" s="12">
        <f t="shared" si="5"/>
        <v>30745</v>
      </c>
    </row>
    <row r="68" spans="1:15" s="33" customFormat="1" x14ac:dyDescent="0.25">
      <c r="A68" s="31">
        <v>7</v>
      </c>
      <c r="B68" s="12" t="s">
        <v>260</v>
      </c>
      <c r="C68" s="12" t="s">
        <v>260</v>
      </c>
      <c r="D68" s="12" t="s">
        <v>15</v>
      </c>
      <c r="E68" s="12"/>
      <c r="F68" s="12">
        <v>38</v>
      </c>
      <c r="G68" s="12">
        <v>10</v>
      </c>
      <c r="H68" s="12">
        <v>30</v>
      </c>
      <c r="I68" s="12">
        <v>5</v>
      </c>
      <c r="J68" s="12">
        <v>10</v>
      </c>
      <c r="K68" s="12">
        <v>6</v>
      </c>
      <c r="L68" s="12"/>
      <c r="M68" s="12">
        <f t="shared" si="4"/>
        <v>99</v>
      </c>
      <c r="N68" s="12">
        <v>263</v>
      </c>
      <c r="O68" s="12">
        <f t="shared" si="5"/>
        <v>26037</v>
      </c>
    </row>
    <row r="69" spans="1:15" s="33" customFormat="1" ht="45" x14ac:dyDescent="0.25">
      <c r="A69" s="31">
        <v>8</v>
      </c>
      <c r="B69" s="32" t="s">
        <v>259</v>
      </c>
      <c r="C69" s="32" t="s">
        <v>258</v>
      </c>
      <c r="D69" s="12" t="s">
        <v>15</v>
      </c>
      <c r="E69" s="12">
        <v>5000</v>
      </c>
      <c r="F69" s="12">
        <v>50</v>
      </c>
      <c r="G69" s="12">
        <v>3000</v>
      </c>
      <c r="H69" s="12">
        <v>200</v>
      </c>
      <c r="I69" s="12">
        <v>40</v>
      </c>
      <c r="J69" s="12">
        <v>1000</v>
      </c>
      <c r="K69" s="12"/>
      <c r="L69" s="12">
        <v>75</v>
      </c>
      <c r="M69" s="12">
        <f t="shared" si="4"/>
        <v>9365</v>
      </c>
      <c r="N69" s="12">
        <v>120</v>
      </c>
      <c r="O69" s="12">
        <f t="shared" si="5"/>
        <v>1123800</v>
      </c>
    </row>
    <row r="70" spans="1:15" s="33" customFormat="1" x14ac:dyDescent="0.25">
      <c r="A70" s="31">
        <v>9</v>
      </c>
      <c r="B70" s="12" t="s">
        <v>257</v>
      </c>
      <c r="C70" s="12" t="s">
        <v>256</v>
      </c>
      <c r="D70" s="12" t="s">
        <v>15</v>
      </c>
      <c r="E70" s="12"/>
      <c r="F70" s="12"/>
      <c r="G70" s="12">
        <v>1</v>
      </c>
      <c r="H70" s="12">
        <v>0</v>
      </c>
      <c r="I70" s="12"/>
      <c r="J70" s="12"/>
      <c r="K70" s="12"/>
      <c r="L70" s="12">
        <v>1</v>
      </c>
      <c r="M70" s="12">
        <f t="shared" si="4"/>
        <v>2</v>
      </c>
      <c r="N70" s="12">
        <v>35050</v>
      </c>
      <c r="O70" s="12">
        <f t="shared" si="5"/>
        <v>70100</v>
      </c>
    </row>
    <row r="71" spans="1:15" s="33" customFormat="1" ht="46.5" customHeight="1" x14ac:dyDescent="0.25">
      <c r="A71" s="31">
        <v>10</v>
      </c>
      <c r="B71" s="12" t="s">
        <v>255</v>
      </c>
      <c r="C71" s="12" t="s">
        <v>254</v>
      </c>
      <c r="D71" s="12" t="s">
        <v>148</v>
      </c>
      <c r="E71" s="12">
        <v>200</v>
      </c>
      <c r="F71" s="12"/>
      <c r="G71" s="12"/>
      <c r="H71" s="12">
        <v>100</v>
      </c>
      <c r="I71" s="12">
        <v>100</v>
      </c>
      <c r="J71" s="12">
        <v>50</v>
      </c>
      <c r="K71" s="12"/>
      <c r="L71" s="12">
        <v>100</v>
      </c>
      <c r="M71" s="12">
        <f t="shared" si="4"/>
        <v>550</v>
      </c>
      <c r="N71" s="12">
        <v>1385</v>
      </c>
      <c r="O71" s="12">
        <f t="shared" si="5"/>
        <v>761750</v>
      </c>
    </row>
    <row r="72" spans="1:15" s="33" customFormat="1" ht="36" customHeight="1" x14ac:dyDescent="0.25">
      <c r="A72" s="31">
        <v>11</v>
      </c>
      <c r="B72" s="12" t="s">
        <v>141</v>
      </c>
      <c r="C72" s="12" t="s">
        <v>141</v>
      </c>
      <c r="D72" s="12" t="s">
        <v>15</v>
      </c>
      <c r="E72" s="12"/>
      <c r="F72" s="12"/>
      <c r="G72" s="12"/>
      <c r="H72" s="12">
        <v>0</v>
      </c>
      <c r="I72" s="12"/>
      <c r="J72" s="12">
        <v>40</v>
      </c>
      <c r="K72" s="12"/>
      <c r="L72" s="12">
        <v>100</v>
      </c>
      <c r="M72" s="12">
        <f t="shared" si="4"/>
        <v>140</v>
      </c>
      <c r="N72" s="12">
        <v>6000</v>
      </c>
      <c r="O72" s="12">
        <f t="shared" si="5"/>
        <v>840000</v>
      </c>
    </row>
    <row r="73" spans="1:15" ht="30" x14ac:dyDescent="0.25">
      <c r="A73" s="31">
        <v>12</v>
      </c>
      <c r="B73" s="2" t="s">
        <v>142</v>
      </c>
      <c r="C73" s="13" t="s">
        <v>143</v>
      </c>
      <c r="D73" s="2" t="s">
        <v>15</v>
      </c>
      <c r="E73" s="2">
        <v>200</v>
      </c>
      <c r="F73" s="2"/>
      <c r="G73" s="3"/>
      <c r="H73" s="3">
        <v>200</v>
      </c>
      <c r="I73" s="2"/>
      <c r="J73" s="12"/>
      <c r="K73" s="2"/>
      <c r="L73" s="2"/>
      <c r="M73" s="12">
        <f t="shared" si="4"/>
        <v>400</v>
      </c>
      <c r="N73" s="2">
        <v>200</v>
      </c>
      <c r="O73" s="12">
        <f t="shared" si="5"/>
        <v>80000</v>
      </c>
    </row>
    <row r="74" spans="1:15" s="33" customFormat="1" x14ac:dyDescent="0.25">
      <c r="A74" s="31">
        <v>13</v>
      </c>
      <c r="B74" s="12" t="s">
        <v>271</v>
      </c>
      <c r="C74" s="12" t="s">
        <v>270</v>
      </c>
      <c r="D74" s="12" t="s">
        <v>15</v>
      </c>
      <c r="E74" s="12"/>
      <c r="F74" s="12"/>
      <c r="G74" s="12"/>
      <c r="H74" s="12">
        <v>0</v>
      </c>
      <c r="I74" s="12">
        <v>10</v>
      </c>
      <c r="J74" s="12"/>
      <c r="K74" s="12"/>
      <c r="L74" s="12"/>
      <c r="M74" s="12">
        <f t="shared" si="4"/>
        <v>10</v>
      </c>
      <c r="N74" s="12">
        <v>5500</v>
      </c>
      <c r="O74" s="12">
        <f t="shared" si="5"/>
        <v>55000</v>
      </c>
    </row>
    <row r="75" spans="1:15" s="33" customFormat="1" x14ac:dyDescent="0.25">
      <c r="A75" s="31">
        <v>14</v>
      </c>
      <c r="B75" s="12" t="s">
        <v>269</v>
      </c>
      <c r="C75" s="12" t="s">
        <v>268</v>
      </c>
      <c r="D75" s="12" t="s">
        <v>267</v>
      </c>
      <c r="E75" s="12"/>
      <c r="F75" s="12"/>
      <c r="G75" s="12">
        <v>0</v>
      </c>
      <c r="H75" s="12">
        <v>0</v>
      </c>
      <c r="I75" s="12">
        <v>15</v>
      </c>
      <c r="J75" s="12">
        <v>0</v>
      </c>
      <c r="K75" s="12"/>
      <c r="L75" s="12"/>
      <c r="M75" s="12">
        <f t="shared" si="4"/>
        <v>15</v>
      </c>
      <c r="N75" s="12">
        <v>3900</v>
      </c>
      <c r="O75" s="12">
        <f t="shared" si="5"/>
        <v>58500</v>
      </c>
    </row>
    <row r="76" spans="1:15" s="33" customFormat="1" x14ac:dyDescent="0.25">
      <c r="A76" s="31">
        <v>15</v>
      </c>
      <c r="B76" s="12" t="s">
        <v>266</v>
      </c>
      <c r="C76" s="12" t="s">
        <v>265</v>
      </c>
      <c r="D76" s="12" t="s">
        <v>15</v>
      </c>
      <c r="E76" s="34">
        <v>90000</v>
      </c>
      <c r="F76" s="12"/>
      <c r="G76" s="12">
        <v>80000</v>
      </c>
      <c r="H76" s="12">
        <v>80000</v>
      </c>
      <c r="I76" s="12">
        <v>10000</v>
      </c>
      <c r="J76" s="12">
        <v>5000</v>
      </c>
      <c r="K76" s="12">
        <v>1000</v>
      </c>
      <c r="L76" s="12">
        <v>3000</v>
      </c>
      <c r="M76" s="12">
        <f t="shared" si="4"/>
        <v>269000</v>
      </c>
      <c r="N76" s="12">
        <v>15</v>
      </c>
      <c r="O76" s="12">
        <f t="shared" si="5"/>
        <v>4035000</v>
      </c>
    </row>
    <row r="77" spans="1:15" x14ac:dyDescent="0.25">
      <c r="A77" s="31">
        <v>16</v>
      </c>
      <c r="B77" s="2" t="s">
        <v>144</v>
      </c>
      <c r="C77" s="2" t="s">
        <v>145</v>
      </c>
      <c r="D77" s="2" t="s">
        <v>15</v>
      </c>
      <c r="E77" s="2"/>
      <c r="F77" s="2"/>
      <c r="G77" s="3"/>
      <c r="H77" s="3"/>
      <c r="I77" s="2">
        <v>3</v>
      </c>
      <c r="J77" s="12">
        <v>3</v>
      </c>
      <c r="K77" s="2"/>
      <c r="L77" s="2"/>
      <c r="M77" s="12">
        <f t="shared" si="4"/>
        <v>6</v>
      </c>
      <c r="N77" s="2">
        <v>5000</v>
      </c>
      <c r="O77" s="12">
        <f t="shared" si="5"/>
        <v>30000</v>
      </c>
    </row>
    <row r="78" spans="1:15" s="33" customFormat="1" x14ac:dyDescent="0.25">
      <c r="A78" s="31">
        <v>17</v>
      </c>
      <c r="B78" s="12" t="s">
        <v>274</v>
      </c>
      <c r="C78" s="12" t="s">
        <v>274</v>
      </c>
      <c r="D78" s="12" t="s">
        <v>15</v>
      </c>
      <c r="E78" s="12">
        <v>5</v>
      </c>
      <c r="F78" s="12"/>
      <c r="G78" s="12"/>
      <c r="H78" s="12">
        <v>3</v>
      </c>
      <c r="I78" s="12"/>
      <c r="J78" s="12"/>
      <c r="K78" s="12"/>
      <c r="L78" s="12"/>
      <c r="M78" s="12">
        <f t="shared" si="4"/>
        <v>8</v>
      </c>
      <c r="N78" s="12">
        <v>303</v>
      </c>
      <c r="O78" s="12">
        <f t="shared" si="5"/>
        <v>2424</v>
      </c>
    </row>
    <row r="79" spans="1:15" s="33" customFormat="1" x14ac:dyDescent="0.25">
      <c r="A79" s="31">
        <v>18</v>
      </c>
      <c r="B79" s="12" t="s">
        <v>273</v>
      </c>
      <c r="C79" s="12" t="s">
        <v>273</v>
      </c>
      <c r="D79" s="12" t="s">
        <v>15</v>
      </c>
      <c r="E79" s="12"/>
      <c r="F79" s="12"/>
      <c r="G79" s="12">
        <v>100</v>
      </c>
      <c r="H79" s="12">
        <v>5</v>
      </c>
      <c r="I79" s="12"/>
      <c r="J79" s="12"/>
      <c r="K79" s="12"/>
      <c r="L79" s="12"/>
      <c r="M79" s="12">
        <f t="shared" si="4"/>
        <v>105</v>
      </c>
      <c r="N79" s="12">
        <v>190</v>
      </c>
      <c r="O79" s="12">
        <f t="shared" si="5"/>
        <v>19950</v>
      </c>
    </row>
    <row r="80" spans="1:15" s="33" customFormat="1" x14ac:dyDescent="0.25">
      <c r="A80" s="31">
        <v>19</v>
      </c>
      <c r="B80" s="12" t="s">
        <v>272</v>
      </c>
      <c r="C80" s="12"/>
      <c r="D80" s="12" t="s">
        <v>15</v>
      </c>
      <c r="E80" s="12">
        <v>20</v>
      </c>
      <c r="F80" s="12"/>
      <c r="G80" s="12">
        <v>10</v>
      </c>
      <c r="H80" s="12">
        <v>0</v>
      </c>
      <c r="I80" s="12">
        <v>30</v>
      </c>
      <c r="J80" s="12">
        <v>50</v>
      </c>
      <c r="K80" s="12">
        <v>50</v>
      </c>
      <c r="L80" s="12"/>
      <c r="M80" s="12">
        <f t="shared" si="4"/>
        <v>160</v>
      </c>
      <c r="N80" s="12">
        <v>2200</v>
      </c>
      <c r="O80" s="12">
        <f t="shared" si="5"/>
        <v>352000</v>
      </c>
    </row>
    <row r="81" spans="1:15" x14ac:dyDescent="0.25">
      <c r="A81" s="31">
        <v>20</v>
      </c>
      <c r="B81" s="2" t="s">
        <v>146</v>
      </c>
      <c r="C81" s="2" t="s">
        <v>147</v>
      </c>
      <c r="D81" s="2" t="s">
        <v>15</v>
      </c>
      <c r="E81" s="2">
        <v>400</v>
      </c>
      <c r="F81" s="2">
        <v>410</v>
      </c>
      <c r="G81" s="3">
        <v>120</v>
      </c>
      <c r="H81" s="3">
        <v>200</v>
      </c>
      <c r="I81" s="2">
        <v>300</v>
      </c>
      <c r="J81" s="12">
        <v>150</v>
      </c>
      <c r="K81" s="2">
        <v>50</v>
      </c>
      <c r="L81" s="2">
        <v>170</v>
      </c>
      <c r="M81" s="12">
        <f t="shared" si="4"/>
        <v>1800</v>
      </c>
      <c r="N81" s="2">
        <v>190</v>
      </c>
      <c r="O81" s="12">
        <f t="shared" si="5"/>
        <v>342000</v>
      </c>
    </row>
    <row r="82" spans="1:15" s="33" customFormat="1" x14ac:dyDescent="0.25">
      <c r="A82" s="31">
        <v>21</v>
      </c>
      <c r="B82" s="12" t="s">
        <v>278</v>
      </c>
      <c r="C82" s="12" t="s">
        <v>277</v>
      </c>
      <c r="D82" s="12" t="s">
        <v>15</v>
      </c>
      <c r="E82" s="12"/>
      <c r="F82" s="12"/>
      <c r="G82" s="12"/>
      <c r="H82" s="12">
        <v>0</v>
      </c>
      <c r="I82" s="12"/>
      <c r="J82" s="12"/>
      <c r="K82" s="12">
        <v>50</v>
      </c>
      <c r="L82" s="12"/>
      <c r="M82" s="12">
        <f t="shared" si="4"/>
        <v>50</v>
      </c>
      <c r="N82" s="12">
        <v>43</v>
      </c>
      <c r="O82" s="12">
        <f t="shared" si="5"/>
        <v>2150</v>
      </c>
    </row>
    <row r="83" spans="1:15" s="33" customFormat="1" x14ac:dyDescent="0.25">
      <c r="A83" s="31">
        <v>22</v>
      </c>
      <c r="B83" s="12" t="s">
        <v>276</v>
      </c>
      <c r="C83" s="12" t="s">
        <v>275</v>
      </c>
      <c r="D83" s="12" t="s">
        <v>15</v>
      </c>
      <c r="E83" s="12"/>
      <c r="F83" s="12"/>
      <c r="G83" s="12"/>
      <c r="H83" s="12">
        <v>100</v>
      </c>
      <c r="I83" s="12"/>
      <c r="J83" s="12"/>
      <c r="K83" s="12"/>
      <c r="L83" s="12"/>
      <c r="M83" s="12">
        <f t="shared" si="4"/>
        <v>100</v>
      </c>
      <c r="N83" s="12">
        <v>250</v>
      </c>
      <c r="O83" s="12">
        <f t="shared" si="5"/>
        <v>25000</v>
      </c>
    </row>
    <row r="84" spans="1:15" x14ac:dyDescent="0.25">
      <c r="A84" s="31">
        <v>23</v>
      </c>
      <c r="B84" s="2" t="s">
        <v>149</v>
      </c>
      <c r="C84" s="2" t="s">
        <v>150</v>
      </c>
      <c r="D84" s="2" t="s">
        <v>15</v>
      </c>
      <c r="E84" s="2"/>
      <c r="F84" s="2"/>
      <c r="G84" s="3"/>
      <c r="H84" s="3">
        <v>500</v>
      </c>
      <c r="I84" s="2"/>
      <c r="J84" s="12"/>
      <c r="K84" s="2"/>
      <c r="L84" s="2"/>
      <c r="M84" s="12">
        <f t="shared" si="4"/>
        <v>500</v>
      </c>
      <c r="N84" s="2">
        <v>96.54</v>
      </c>
      <c r="O84" s="12">
        <f t="shared" si="5"/>
        <v>48270</v>
      </c>
    </row>
    <row r="85" spans="1:15" s="33" customFormat="1" x14ac:dyDescent="0.25">
      <c r="A85" s="31">
        <v>24</v>
      </c>
      <c r="B85" s="12" t="s">
        <v>280</v>
      </c>
      <c r="C85" s="12" t="s">
        <v>279</v>
      </c>
      <c r="D85" s="12" t="s">
        <v>15</v>
      </c>
      <c r="E85" s="12"/>
      <c r="F85" s="12"/>
      <c r="G85" s="12"/>
      <c r="H85" s="12">
        <v>0</v>
      </c>
      <c r="I85" s="12">
        <v>100</v>
      </c>
      <c r="J85" s="12"/>
      <c r="K85" s="12">
        <v>35</v>
      </c>
      <c r="L85" s="12">
        <v>10</v>
      </c>
      <c r="M85" s="12">
        <f t="shared" si="4"/>
        <v>145</v>
      </c>
      <c r="N85" s="12">
        <v>430</v>
      </c>
      <c r="O85" s="12">
        <f t="shared" si="5"/>
        <v>62350</v>
      </c>
    </row>
    <row r="86" spans="1:15" x14ac:dyDescent="0.25">
      <c r="A86" s="31">
        <v>25</v>
      </c>
      <c r="B86" s="2" t="s">
        <v>151</v>
      </c>
      <c r="C86" s="2" t="s">
        <v>152</v>
      </c>
      <c r="D86" s="2" t="s">
        <v>15</v>
      </c>
      <c r="E86" s="5"/>
      <c r="F86" s="2"/>
      <c r="G86" s="3"/>
      <c r="H86" s="3"/>
      <c r="I86" s="2"/>
      <c r="J86" s="12"/>
      <c r="K86" s="2"/>
      <c r="L86" s="2">
        <v>100</v>
      </c>
      <c r="M86" s="12">
        <f t="shared" si="4"/>
        <v>100</v>
      </c>
      <c r="N86" s="2">
        <v>200</v>
      </c>
      <c r="O86" s="12">
        <f t="shared" si="5"/>
        <v>20000</v>
      </c>
    </row>
    <row r="87" spans="1:15" s="33" customFormat="1" x14ac:dyDescent="0.25">
      <c r="A87" s="31">
        <v>26</v>
      </c>
      <c r="B87" s="12" t="s">
        <v>284</v>
      </c>
      <c r="C87" s="12" t="s">
        <v>283</v>
      </c>
      <c r="D87" s="12" t="s">
        <v>23</v>
      </c>
      <c r="E87" s="12">
        <v>100</v>
      </c>
      <c r="F87" s="12"/>
      <c r="G87" s="12"/>
      <c r="H87" s="12">
        <v>0</v>
      </c>
      <c r="I87" s="12"/>
      <c r="J87" s="12">
        <v>4</v>
      </c>
      <c r="K87" s="12"/>
      <c r="L87" s="12"/>
      <c r="M87" s="12">
        <f t="shared" si="4"/>
        <v>104</v>
      </c>
      <c r="N87" s="12">
        <v>2900</v>
      </c>
      <c r="O87" s="12">
        <f t="shared" si="5"/>
        <v>301600</v>
      </c>
    </row>
    <row r="88" spans="1:15" s="33" customFormat="1" x14ac:dyDescent="0.25">
      <c r="A88" s="31">
        <v>27</v>
      </c>
      <c r="B88" s="12" t="s">
        <v>282</v>
      </c>
      <c r="C88" s="12" t="s">
        <v>281</v>
      </c>
      <c r="D88" s="12" t="s">
        <v>15</v>
      </c>
      <c r="E88" s="12"/>
      <c r="F88" s="12"/>
      <c r="G88" s="12"/>
      <c r="H88" s="12">
        <v>5</v>
      </c>
      <c r="I88" s="12"/>
      <c r="J88" s="12">
        <v>3</v>
      </c>
      <c r="K88" s="12"/>
      <c r="L88" s="12"/>
      <c r="M88" s="12">
        <f t="shared" si="4"/>
        <v>8</v>
      </c>
      <c r="N88" s="12">
        <v>3300</v>
      </c>
      <c r="O88" s="12">
        <f t="shared" si="5"/>
        <v>26400</v>
      </c>
    </row>
    <row r="89" spans="1:15" s="33" customFormat="1" x14ac:dyDescent="0.25">
      <c r="A89" s="31">
        <v>28</v>
      </c>
      <c r="B89" s="12" t="s">
        <v>285</v>
      </c>
      <c r="C89" s="12" t="s">
        <v>286</v>
      </c>
      <c r="D89" s="12" t="s">
        <v>178</v>
      </c>
      <c r="E89" s="12">
        <v>0</v>
      </c>
      <c r="F89" s="12"/>
      <c r="G89" s="12">
        <v>0</v>
      </c>
      <c r="H89" s="12">
        <v>10</v>
      </c>
      <c r="I89" s="12">
        <v>2</v>
      </c>
      <c r="J89" s="12"/>
      <c r="K89" s="12"/>
      <c r="L89" s="12">
        <v>0</v>
      </c>
      <c r="M89" s="12">
        <f t="shared" si="4"/>
        <v>12</v>
      </c>
      <c r="N89" s="12">
        <v>5900</v>
      </c>
      <c r="O89" s="12">
        <f t="shared" si="5"/>
        <v>70800</v>
      </c>
    </row>
    <row r="90" spans="1:15" s="33" customFormat="1" x14ac:dyDescent="0.25">
      <c r="A90" s="31">
        <v>29</v>
      </c>
      <c r="B90" s="12" t="s">
        <v>287</v>
      </c>
      <c r="C90" s="12" t="s">
        <v>178</v>
      </c>
      <c r="D90" s="12" t="s">
        <v>23</v>
      </c>
      <c r="E90" s="12">
        <v>6</v>
      </c>
      <c r="F90" s="12">
        <v>13</v>
      </c>
      <c r="G90" s="12">
        <v>1</v>
      </c>
      <c r="H90" s="12">
        <v>5</v>
      </c>
      <c r="I90" s="12">
        <v>10</v>
      </c>
      <c r="J90" s="12">
        <v>2</v>
      </c>
      <c r="K90" s="12">
        <v>6</v>
      </c>
      <c r="L90" s="12">
        <v>4</v>
      </c>
      <c r="M90" s="12">
        <f t="shared" si="4"/>
        <v>47</v>
      </c>
      <c r="N90" s="12">
        <v>5220</v>
      </c>
      <c r="O90" s="12">
        <f t="shared" si="5"/>
        <v>245340</v>
      </c>
    </row>
    <row r="91" spans="1:15" s="33" customFormat="1" x14ac:dyDescent="0.25">
      <c r="A91" s="31">
        <v>30</v>
      </c>
      <c r="B91" s="12" t="s">
        <v>288</v>
      </c>
      <c r="C91" s="12" t="s">
        <v>180</v>
      </c>
      <c r="D91" s="12" t="s">
        <v>178</v>
      </c>
      <c r="E91" s="12">
        <v>0</v>
      </c>
      <c r="F91" s="12"/>
      <c r="G91" s="12">
        <v>0</v>
      </c>
      <c r="H91" s="12">
        <v>10</v>
      </c>
      <c r="I91" s="12">
        <v>2</v>
      </c>
      <c r="J91" s="12"/>
      <c r="K91" s="12"/>
      <c r="L91" s="12"/>
      <c r="M91" s="12">
        <f t="shared" si="4"/>
        <v>12</v>
      </c>
      <c r="N91" s="12">
        <v>5900</v>
      </c>
      <c r="O91" s="12">
        <f t="shared" si="5"/>
        <v>70800</v>
      </c>
    </row>
    <row r="92" spans="1:15" s="33" customFormat="1" x14ac:dyDescent="0.25">
      <c r="A92" s="31">
        <v>31</v>
      </c>
      <c r="B92" s="12" t="s">
        <v>289</v>
      </c>
      <c r="C92" s="12" t="s">
        <v>289</v>
      </c>
      <c r="D92" s="12" t="s">
        <v>178</v>
      </c>
      <c r="E92" s="12">
        <v>3</v>
      </c>
      <c r="F92" s="12"/>
      <c r="G92" s="12"/>
      <c r="H92" s="12"/>
      <c r="I92" s="12"/>
      <c r="J92" s="12"/>
      <c r="K92" s="12"/>
      <c r="L92" s="12"/>
      <c r="M92" s="12">
        <f t="shared" si="4"/>
        <v>3</v>
      </c>
      <c r="N92" s="12">
        <v>8200</v>
      </c>
      <c r="O92" s="12">
        <f t="shared" si="5"/>
        <v>24600</v>
      </c>
    </row>
    <row r="93" spans="1:15" x14ac:dyDescent="0.25">
      <c r="A93" s="31">
        <v>32</v>
      </c>
      <c r="B93" s="2" t="s">
        <v>154</v>
      </c>
      <c r="C93" s="2" t="s">
        <v>156</v>
      </c>
      <c r="D93" s="2" t="s">
        <v>155</v>
      </c>
      <c r="E93" s="2"/>
      <c r="F93" s="2"/>
      <c r="G93" s="3"/>
      <c r="H93" s="3">
        <v>5000</v>
      </c>
      <c r="I93" s="2"/>
      <c r="J93" s="12"/>
      <c r="K93" s="2"/>
      <c r="L93" s="2"/>
      <c r="M93" s="12">
        <f t="shared" si="4"/>
        <v>5000</v>
      </c>
      <c r="N93" s="2">
        <v>13</v>
      </c>
      <c r="O93" s="12">
        <f t="shared" si="5"/>
        <v>65000</v>
      </c>
    </row>
    <row r="94" spans="1:15" s="33" customFormat="1" x14ac:dyDescent="0.25">
      <c r="A94" s="31">
        <v>33</v>
      </c>
      <c r="B94" s="12" t="s">
        <v>290</v>
      </c>
      <c r="C94" s="12" t="s">
        <v>291</v>
      </c>
      <c r="D94" s="12" t="s">
        <v>178</v>
      </c>
      <c r="E94" s="12">
        <v>0</v>
      </c>
      <c r="F94" s="12"/>
      <c r="G94" s="12">
        <v>0</v>
      </c>
      <c r="H94" s="12">
        <v>10</v>
      </c>
      <c r="I94" s="12">
        <v>2</v>
      </c>
      <c r="J94" s="12"/>
      <c r="K94" s="12"/>
      <c r="L94" s="12"/>
      <c r="M94" s="12">
        <f t="shared" si="4"/>
        <v>12</v>
      </c>
      <c r="N94" s="12">
        <v>6700</v>
      </c>
      <c r="O94" s="12">
        <f t="shared" si="5"/>
        <v>80400</v>
      </c>
    </row>
    <row r="95" spans="1:15" s="33" customFormat="1" x14ac:dyDescent="0.25">
      <c r="A95" s="31">
        <v>34</v>
      </c>
      <c r="B95" s="12" t="s">
        <v>292</v>
      </c>
      <c r="C95" s="12" t="s">
        <v>180</v>
      </c>
      <c r="D95" s="12" t="s">
        <v>178</v>
      </c>
      <c r="E95" s="12">
        <v>0</v>
      </c>
      <c r="F95" s="12">
        <v>6</v>
      </c>
      <c r="G95" s="12">
        <v>0</v>
      </c>
      <c r="H95" s="12">
        <v>0</v>
      </c>
      <c r="I95" s="12">
        <v>0</v>
      </c>
      <c r="J95" s="12"/>
      <c r="K95" s="12"/>
      <c r="L95" s="12">
        <v>5</v>
      </c>
      <c r="M95" s="12">
        <f t="shared" si="4"/>
        <v>11</v>
      </c>
      <c r="N95" s="12">
        <v>8500</v>
      </c>
      <c r="O95" s="12">
        <f t="shared" si="5"/>
        <v>93500</v>
      </c>
    </row>
    <row r="96" spans="1:15" x14ac:dyDescent="0.25">
      <c r="A96" s="31">
        <v>35</v>
      </c>
      <c r="B96" s="2" t="s">
        <v>157</v>
      </c>
      <c r="C96" s="2" t="s">
        <v>158</v>
      </c>
      <c r="D96" s="2" t="s">
        <v>159</v>
      </c>
      <c r="E96" s="2"/>
      <c r="F96" s="2"/>
      <c r="G96" s="3"/>
      <c r="H96" s="3"/>
      <c r="I96" s="2"/>
      <c r="J96" s="12"/>
      <c r="K96" s="2"/>
      <c r="L96" s="2">
        <v>500</v>
      </c>
      <c r="M96" s="12">
        <f t="shared" si="4"/>
        <v>500</v>
      </c>
      <c r="N96" s="2">
        <v>282</v>
      </c>
      <c r="O96" s="12">
        <f t="shared" si="5"/>
        <v>141000</v>
      </c>
    </row>
    <row r="97" spans="1:15" s="33" customFormat="1" x14ac:dyDescent="0.25">
      <c r="A97" s="31">
        <v>36</v>
      </c>
      <c r="B97" s="12" t="s">
        <v>293</v>
      </c>
      <c r="C97" s="12" t="s">
        <v>294</v>
      </c>
      <c r="D97" s="12" t="s">
        <v>6</v>
      </c>
      <c r="E97" s="12">
        <v>3</v>
      </c>
      <c r="F97" s="12"/>
      <c r="G97" s="12">
        <v>6</v>
      </c>
      <c r="H97" s="12">
        <v>0</v>
      </c>
      <c r="I97" s="12">
        <v>0</v>
      </c>
      <c r="J97" s="12"/>
      <c r="K97" s="12"/>
      <c r="L97" s="12"/>
      <c r="M97" s="12">
        <f t="shared" si="4"/>
        <v>9</v>
      </c>
      <c r="N97" s="12">
        <v>37800</v>
      </c>
      <c r="O97" s="12">
        <f t="shared" si="5"/>
        <v>340200</v>
      </c>
    </row>
    <row r="98" spans="1:15" s="33" customFormat="1" x14ac:dyDescent="0.25">
      <c r="A98" s="31">
        <v>37</v>
      </c>
      <c r="B98" s="12" t="s">
        <v>295</v>
      </c>
      <c r="C98" s="12" t="s">
        <v>296</v>
      </c>
      <c r="D98" s="12" t="s">
        <v>6</v>
      </c>
      <c r="E98" s="12">
        <v>2</v>
      </c>
      <c r="F98" s="12"/>
      <c r="G98" s="12">
        <v>3</v>
      </c>
      <c r="H98" s="12">
        <v>0</v>
      </c>
      <c r="I98" s="12">
        <v>0</v>
      </c>
      <c r="J98" s="12"/>
      <c r="K98" s="12"/>
      <c r="L98" s="12">
        <v>3</v>
      </c>
      <c r="M98" s="12">
        <f t="shared" si="4"/>
        <v>8</v>
      </c>
      <c r="N98" s="12">
        <v>79800</v>
      </c>
      <c r="O98" s="12">
        <f t="shared" si="5"/>
        <v>638400</v>
      </c>
    </row>
    <row r="99" spans="1:15" ht="45" x14ac:dyDescent="0.25">
      <c r="A99" s="31">
        <v>38</v>
      </c>
      <c r="B99" s="13" t="s">
        <v>160</v>
      </c>
      <c r="C99" s="2" t="s">
        <v>161</v>
      </c>
      <c r="D99" s="2" t="s">
        <v>15</v>
      </c>
      <c r="E99" s="2"/>
      <c r="F99" s="2"/>
      <c r="G99" s="3"/>
      <c r="H99" s="3">
        <v>5</v>
      </c>
      <c r="I99" s="2"/>
      <c r="J99" s="12"/>
      <c r="K99" s="2"/>
      <c r="L99" s="2"/>
      <c r="M99" s="12">
        <f t="shared" si="4"/>
        <v>5</v>
      </c>
      <c r="N99" s="2">
        <v>3000</v>
      </c>
      <c r="O99" s="12">
        <f t="shared" si="5"/>
        <v>15000</v>
      </c>
    </row>
    <row r="100" spans="1:15" ht="60" x14ac:dyDescent="0.25">
      <c r="A100" s="31">
        <v>39</v>
      </c>
      <c r="B100" s="13" t="s">
        <v>162</v>
      </c>
      <c r="C100" s="2" t="s">
        <v>163</v>
      </c>
      <c r="D100" s="2" t="s">
        <v>15</v>
      </c>
      <c r="E100" s="2">
        <v>5</v>
      </c>
      <c r="F100" s="2"/>
      <c r="G100" s="3"/>
      <c r="H100" s="3">
        <v>5</v>
      </c>
      <c r="I100" s="2"/>
      <c r="J100" s="12">
        <v>3</v>
      </c>
      <c r="K100" s="2"/>
      <c r="L100" s="2"/>
      <c r="M100" s="12">
        <f t="shared" si="4"/>
        <v>13</v>
      </c>
      <c r="N100" s="2">
        <v>4500</v>
      </c>
      <c r="O100" s="12">
        <f t="shared" si="5"/>
        <v>58500</v>
      </c>
    </row>
    <row r="101" spans="1:15" s="33" customFormat="1" x14ac:dyDescent="0.25">
      <c r="A101" s="31">
        <v>40</v>
      </c>
      <c r="B101" s="12" t="s">
        <v>297</v>
      </c>
      <c r="C101" s="12" t="s">
        <v>298</v>
      </c>
      <c r="D101" s="12" t="s">
        <v>178</v>
      </c>
      <c r="E101" s="12">
        <v>0</v>
      </c>
      <c r="F101" s="12"/>
      <c r="G101" s="12">
        <v>0</v>
      </c>
      <c r="H101" s="12">
        <v>10</v>
      </c>
      <c r="I101" s="12">
        <v>4</v>
      </c>
      <c r="J101" s="12"/>
      <c r="K101" s="12"/>
      <c r="L101" s="12">
        <v>0</v>
      </c>
      <c r="M101" s="12">
        <f t="shared" si="4"/>
        <v>14</v>
      </c>
      <c r="N101" s="12">
        <v>5600</v>
      </c>
      <c r="O101" s="12">
        <f t="shared" si="5"/>
        <v>78400</v>
      </c>
    </row>
    <row r="102" spans="1:15" s="33" customFormat="1" x14ac:dyDescent="0.25">
      <c r="A102" s="31">
        <v>41</v>
      </c>
      <c r="B102" s="12" t="s">
        <v>299</v>
      </c>
      <c r="C102" s="12" t="s">
        <v>300</v>
      </c>
      <c r="D102" s="12" t="s">
        <v>6</v>
      </c>
      <c r="E102" s="12">
        <v>3</v>
      </c>
      <c r="F102" s="12"/>
      <c r="G102" s="12">
        <v>6</v>
      </c>
      <c r="H102" s="12">
        <v>0</v>
      </c>
      <c r="I102" s="12">
        <v>0</v>
      </c>
      <c r="J102" s="12">
        <v>1</v>
      </c>
      <c r="K102" s="12"/>
      <c r="L102" s="12"/>
      <c r="M102" s="12">
        <f t="shared" si="4"/>
        <v>10</v>
      </c>
      <c r="N102" s="12">
        <v>45800</v>
      </c>
      <c r="O102" s="12">
        <f t="shared" si="5"/>
        <v>458000</v>
      </c>
    </row>
    <row r="103" spans="1:15" s="33" customFormat="1" x14ac:dyDescent="0.25">
      <c r="A103" s="31">
        <v>42</v>
      </c>
      <c r="B103" s="12" t="s">
        <v>301</v>
      </c>
      <c r="C103" s="12" t="s">
        <v>302</v>
      </c>
      <c r="D103" s="12" t="s">
        <v>178</v>
      </c>
      <c r="E103" s="12">
        <v>0</v>
      </c>
      <c r="F103" s="12"/>
      <c r="G103" s="12">
        <v>0</v>
      </c>
      <c r="H103" s="12">
        <v>5</v>
      </c>
      <c r="I103" s="12">
        <v>6</v>
      </c>
      <c r="J103" s="12"/>
      <c r="K103" s="12"/>
      <c r="L103" s="12">
        <v>0</v>
      </c>
      <c r="M103" s="12">
        <f t="shared" si="4"/>
        <v>11</v>
      </c>
      <c r="N103" s="12">
        <v>7000</v>
      </c>
      <c r="O103" s="12">
        <f t="shared" si="5"/>
        <v>77000</v>
      </c>
    </row>
    <row r="104" spans="1:15" x14ac:dyDescent="0.25">
      <c r="A104" s="31">
        <v>43</v>
      </c>
      <c r="B104" s="1" t="s">
        <v>165</v>
      </c>
      <c r="C104" s="1"/>
      <c r="D104" s="1" t="s">
        <v>15</v>
      </c>
      <c r="E104" s="2"/>
      <c r="F104" s="2"/>
      <c r="G104" s="3"/>
      <c r="H104" s="3">
        <v>1</v>
      </c>
      <c r="I104" s="2"/>
      <c r="J104" s="12">
        <v>5</v>
      </c>
      <c r="K104" s="2"/>
      <c r="L104" s="2"/>
      <c r="M104" s="12">
        <f t="shared" si="4"/>
        <v>6</v>
      </c>
      <c r="N104" s="1">
        <v>10000</v>
      </c>
      <c r="O104" s="12">
        <f t="shared" si="5"/>
        <v>60000</v>
      </c>
    </row>
    <row r="105" spans="1:15" s="33" customFormat="1" x14ac:dyDescent="0.25">
      <c r="A105" s="31">
        <v>44</v>
      </c>
      <c r="B105" s="12" t="s">
        <v>303</v>
      </c>
      <c r="C105" s="12" t="s">
        <v>304</v>
      </c>
      <c r="D105" s="12" t="s">
        <v>15</v>
      </c>
      <c r="E105" s="12"/>
      <c r="F105" s="12">
        <v>200</v>
      </c>
      <c r="G105" s="12"/>
      <c r="H105" s="12">
        <v>0</v>
      </c>
      <c r="I105" s="12"/>
      <c r="J105" s="12"/>
      <c r="K105" s="12"/>
      <c r="L105" s="12"/>
      <c r="M105" s="12">
        <f t="shared" si="4"/>
        <v>200</v>
      </c>
      <c r="N105" s="12">
        <v>3960</v>
      </c>
      <c r="O105" s="12">
        <f t="shared" si="5"/>
        <v>792000</v>
      </c>
    </row>
    <row r="106" spans="1:15" x14ac:dyDescent="0.25">
      <c r="A106" s="31">
        <v>45</v>
      </c>
      <c r="B106" s="1" t="s">
        <v>166</v>
      </c>
      <c r="C106" s="1"/>
      <c r="D106" s="1" t="s">
        <v>15</v>
      </c>
      <c r="E106" s="2"/>
      <c r="F106" s="2"/>
      <c r="G106" s="3"/>
      <c r="H106" s="3"/>
      <c r="I106" s="2"/>
      <c r="J106" s="12">
        <v>5</v>
      </c>
      <c r="K106" s="2"/>
      <c r="L106" s="2"/>
      <c r="M106" s="12">
        <f t="shared" si="4"/>
        <v>5</v>
      </c>
      <c r="N106" s="1">
        <v>12000</v>
      </c>
      <c r="O106" s="12">
        <f t="shared" si="5"/>
        <v>60000</v>
      </c>
    </row>
    <row r="107" spans="1:15" x14ac:dyDescent="0.25">
      <c r="A107" s="31">
        <v>46</v>
      </c>
      <c r="B107" s="1" t="s">
        <v>167</v>
      </c>
      <c r="C107" s="1"/>
      <c r="D107" s="1" t="s">
        <v>15</v>
      </c>
      <c r="E107" s="2"/>
      <c r="F107" s="2"/>
      <c r="G107" s="3"/>
      <c r="H107" s="3">
        <v>2</v>
      </c>
      <c r="I107" s="2"/>
      <c r="J107" s="12">
        <v>5</v>
      </c>
      <c r="K107" s="2"/>
      <c r="L107" s="2"/>
      <c r="M107" s="12">
        <f t="shared" si="4"/>
        <v>7</v>
      </c>
      <c r="N107" s="1">
        <v>2000</v>
      </c>
      <c r="O107" s="12">
        <f t="shared" si="5"/>
        <v>14000</v>
      </c>
    </row>
    <row r="108" spans="1:15" x14ac:dyDescent="0.25">
      <c r="A108" s="31">
        <v>47</v>
      </c>
      <c r="B108" s="1" t="s">
        <v>168</v>
      </c>
      <c r="C108" s="1"/>
      <c r="D108" s="1" t="s">
        <v>23</v>
      </c>
      <c r="E108" s="2">
        <v>1</v>
      </c>
      <c r="F108" s="2"/>
      <c r="G108" s="3"/>
      <c r="H108" s="3">
        <v>10</v>
      </c>
      <c r="I108" s="2"/>
      <c r="J108" s="12">
        <v>1</v>
      </c>
      <c r="K108" s="2"/>
      <c r="L108" s="2"/>
      <c r="M108" s="12">
        <f t="shared" si="4"/>
        <v>12</v>
      </c>
      <c r="N108" s="1">
        <v>500</v>
      </c>
      <c r="O108" s="12">
        <f t="shared" si="5"/>
        <v>6000</v>
      </c>
    </row>
    <row r="109" spans="1:15" s="33" customFormat="1" x14ac:dyDescent="0.25">
      <c r="A109" s="31">
        <v>48</v>
      </c>
      <c r="B109" s="12" t="s">
        <v>305</v>
      </c>
      <c r="C109" s="12" t="s">
        <v>306</v>
      </c>
      <c r="D109" s="12" t="s">
        <v>6</v>
      </c>
      <c r="E109" s="12">
        <v>1</v>
      </c>
      <c r="F109" s="12"/>
      <c r="G109" s="12">
        <v>7</v>
      </c>
      <c r="H109" s="12">
        <v>0</v>
      </c>
      <c r="I109" s="12">
        <v>0</v>
      </c>
      <c r="J109" s="12"/>
      <c r="K109" s="12"/>
      <c r="L109" s="12"/>
      <c r="M109" s="12">
        <f t="shared" si="4"/>
        <v>8</v>
      </c>
      <c r="N109" s="12">
        <v>17800</v>
      </c>
      <c r="O109" s="12">
        <f t="shared" si="5"/>
        <v>142400</v>
      </c>
    </row>
    <row r="110" spans="1:15" x14ac:dyDescent="0.25">
      <c r="A110" s="31">
        <v>49</v>
      </c>
      <c r="B110" s="1" t="s">
        <v>169</v>
      </c>
      <c r="C110" s="1" t="s">
        <v>170</v>
      </c>
      <c r="D110" s="1"/>
      <c r="E110" s="2">
        <v>1</v>
      </c>
      <c r="F110" s="2"/>
      <c r="G110" s="3"/>
      <c r="H110" s="3">
        <v>1</v>
      </c>
      <c r="I110" s="2"/>
      <c r="J110" s="12"/>
      <c r="K110" s="2"/>
      <c r="L110" s="2"/>
      <c r="M110" s="12">
        <f t="shared" si="4"/>
        <v>2</v>
      </c>
      <c r="N110" s="1">
        <v>2500</v>
      </c>
      <c r="O110" s="12">
        <f t="shared" si="5"/>
        <v>5000</v>
      </c>
    </row>
    <row r="111" spans="1:15" s="33" customFormat="1" x14ac:dyDescent="0.25">
      <c r="A111" s="31">
        <v>50</v>
      </c>
      <c r="B111" s="12" t="s">
        <v>307</v>
      </c>
      <c r="C111" s="12" t="s">
        <v>308</v>
      </c>
      <c r="D111" s="12" t="s">
        <v>23</v>
      </c>
      <c r="E111" s="12"/>
      <c r="F111" s="12">
        <v>20</v>
      </c>
      <c r="G111" s="12"/>
      <c r="H111" s="12">
        <v>0</v>
      </c>
      <c r="I111" s="12"/>
      <c r="J111" s="12"/>
      <c r="K111" s="12"/>
      <c r="L111" s="12"/>
      <c r="M111" s="12">
        <f t="shared" si="4"/>
        <v>20</v>
      </c>
      <c r="N111" s="12">
        <v>550</v>
      </c>
      <c r="O111" s="12">
        <f t="shared" si="5"/>
        <v>11000</v>
      </c>
    </row>
    <row r="112" spans="1:15" x14ac:dyDescent="0.25">
      <c r="A112" s="31">
        <v>51</v>
      </c>
      <c r="B112" s="1" t="s">
        <v>171</v>
      </c>
      <c r="C112" s="1"/>
      <c r="D112" s="1"/>
      <c r="E112" s="2">
        <v>2</v>
      </c>
      <c r="F112" s="2"/>
      <c r="G112" s="3"/>
      <c r="H112" s="3">
        <v>2</v>
      </c>
      <c r="I112" s="2"/>
      <c r="J112" s="12">
        <v>10</v>
      </c>
      <c r="K112" s="2"/>
      <c r="L112" s="2"/>
      <c r="M112" s="12">
        <f t="shared" si="4"/>
        <v>14</v>
      </c>
      <c r="N112" s="1">
        <v>12000</v>
      </c>
      <c r="O112" s="12">
        <f t="shared" si="5"/>
        <v>168000</v>
      </c>
    </row>
    <row r="113" spans="1:15" x14ac:dyDescent="0.25">
      <c r="A113" s="31">
        <v>52</v>
      </c>
      <c r="B113" s="1" t="s">
        <v>172</v>
      </c>
      <c r="C113" s="1" t="s">
        <v>173</v>
      </c>
      <c r="D113" s="1" t="s">
        <v>15</v>
      </c>
      <c r="E113" s="2"/>
      <c r="F113" s="2"/>
      <c r="G113" s="3"/>
      <c r="H113" s="3">
        <v>0</v>
      </c>
      <c r="I113" s="2"/>
      <c r="J113" s="12">
        <v>5</v>
      </c>
      <c r="K113" s="2"/>
      <c r="L113" s="2"/>
      <c r="M113" s="12">
        <f t="shared" si="4"/>
        <v>5</v>
      </c>
      <c r="N113" s="1">
        <v>1200</v>
      </c>
      <c r="O113" s="12">
        <f t="shared" si="5"/>
        <v>6000</v>
      </c>
    </row>
    <row r="114" spans="1:15" x14ac:dyDescent="0.25">
      <c r="A114" s="31">
        <v>53</v>
      </c>
      <c r="B114" s="1" t="s">
        <v>174</v>
      </c>
      <c r="C114" s="1" t="s">
        <v>175</v>
      </c>
      <c r="D114" s="1" t="s">
        <v>15</v>
      </c>
      <c r="E114" s="2"/>
      <c r="F114" s="2"/>
      <c r="G114" s="3"/>
      <c r="H114" s="3">
        <v>0</v>
      </c>
      <c r="I114" s="2"/>
      <c r="J114" s="12">
        <v>5</v>
      </c>
      <c r="K114" s="2"/>
      <c r="L114" s="2"/>
      <c r="M114" s="12">
        <f t="shared" si="4"/>
        <v>5</v>
      </c>
      <c r="N114" s="1">
        <v>1500</v>
      </c>
      <c r="O114" s="12">
        <f t="shared" si="5"/>
        <v>7500</v>
      </c>
    </row>
    <row r="115" spans="1:15" x14ac:dyDescent="0.25">
      <c r="A115" s="31">
        <v>54</v>
      </c>
      <c r="B115" s="1" t="s">
        <v>176</v>
      </c>
      <c r="C115" s="1" t="s">
        <v>177</v>
      </c>
      <c r="D115" s="1" t="s">
        <v>15</v>
      </c>
      <c r="E115" s="2"/>
      <c r="F115" s="2"/>
      <c r="G115" s="3">
        <v>2</v>
      </c>
      <c r="H115" s="3">
        <v>4</v>
      </c>
      <c r="I115" s="2"/>
      <c r="J115" s="12">
        <v>5</v>
      </c>
      <c r="K115" s="2"/>
      <c r="L115" s="2"/>
      <c r="M115" s="12">
        <f t="shared" si="4"/>
        <v>11</v>
      </c>
      <c r="N115" s="1">
        <v>1500</v>
      </c>
      <c r="O115" s="12">
        <f t="shared" si="5"/>
        <v>16500</v>
      </c>
    </row>
    <row r="116" spans="1:15" s="33" customFormat="1" x14ac:dyDescent="0.25">
      <c r="A116" s="31">
        <v>55</v>
      </c>
      <c r="B116" s="12" t="s">
        <v>307</v>
      </c>
      <c r="C116" s="12" t="s">
        <v>309</v>
      </c>
      <c r="D116" s="12" t="s">
        <v>23</v>
      </c>
      <c r="E116" s="12"/>
      <c r="F116" s="12"/>
      <c r="G116" s="12"/>
      <c r="H116" s="12"/>
      <c r="I116" s="12"/>
      <c r="J116" s="12"/>
      <c r="K116" s="12"/>
      <c r="L116" s="12">
        <v>10</v>
      </c>
      <c r="M116" s="12">
        <f t="shared" si="4"/>
        <v>10</v>
      </c>
      <c r="N116" s="12">
        <v>380</v>
      </c>
      <c r="O116" s="12">
        <f t="shared" si="5"/>
        <v>3800</v>
      </c>
    </row>
    <row r="117" spans="1:15" s="33" customFormat="1" x14ac:dyDescent="0.25">
      <c r="A117" s="31">
        <v>56</v>
      </c>
      <c r="B117" s="12" t="s">
        <v>310</v>
      </c>
      <c r="C117" s="12" t="s">
        <v>311</v>
      </c>
      <c r="D117" s="12" t="s">
        <v>23</v>
      </c>
      <c r="E117" s="12"/>
      <c r="F117" s="12">
        <v>3</v>
      </c>
      <c r="G117" s="12"/>
      <c r="H117" s="12"/>
      <c r="I117" s="12"/>
      <c r="J117" s="12"/>
      <c r="K117" s="12"/>
      <c r="L117" s="12">
        <v>10</v>
      </c>
      <c r="M117" s="12">
        <f t="shared" si="4"/>
        <v>13</v>
      </c>
      <c r="N117" s="12">
        <v>13000</v>
      </c>
      <c r="O117" s="12">
        <f t="shared" si="5"/>
        <v>169000</v>
      </c>
    </row>
    <row r="118" spans="1:15" s="33" customFormat="1" x14ac:dyDescent="0.25">
      <c r="A118" s="31">
        <v>57</v>
      </c>
      <c r="B118" s="12" t="s">
        <v>312</v>
      </c>
      <c r="C118" s="12" t="s">
        <v>313</v>
      </c>
      <c r="D118" s="12" t="s">
        <v>23</v>
      </c>
      <c r="E118" s="12">
        <v>50</v>
      </c>
      <c r="F118" s="12"/>
      <c r="G118" s="12">
        <v>50</v>
      </c>
      <c r="H118" s="12"/>
      <c r="I118" s="12"/>
      <c r="J118" s="12"/>
      <c r="K118" s="12"/>
      <c r="L118" s="12">
        <v>6</v>
      </c>
      <c r="M118" s="12">
        <f t="shared" si="4"/>
        <v>106</v>
      </c>
      <c r="N118" s="12">
        <v>13600</v>
      </c>
      <c r="O118" s="12">
        <f t="shared" si="5"/>
        <v>1441600</v>
      </c>
    </row>
    <row r="119" spans="1:15" s="33" customFormat="1" x14ac:dyDescent="0.25">
      <c r="A119" s="31">
        <v>58</v>
      </c>
      <c r="B119" s="12" t="s">
        <v>314</v>
      </c>
      <c r="C119" s="12" t="s">
        <v>315</v>
      </c>
      <c r="D119" s="12" t="s">
        <v>6</v>
      </c>
      <c r="E119" s="12">
        <v>4</v>
      </c>
      <c r="F119" s="12"/>
      <c r="G119" s="12">
        <v>10</v>
      </c>
      <c r="H119" s="12">
        <v>0</v>
      </c>
      <c r="I119" s="12">
        <v>0</v>
      </c>
      <c r="J119" s="12">
        <v>1</v>
      </c>
      <c r="K119" s="12"/>
      <c r="L119" s="12"/>
      <c r="M119" s="12">
        <f t="shared" si="4"/>
        <v>15</v>
      </c>
      <c r="N119" s="12">
        <v>27400</v>
      </c>
      <c r="O119" s="12">
        <f t="shared" si="5"/>
        <v>411000</v>
      </c>
    </row>
    <row r="120" spans="1:15" s="33" customFormat="1" x14ac:dyDescent="0.25">
      <c r="A120" s="31">
        <v>59</v>
      </c>
      <c r="B120" s="12" t="s">
        <v>316</v>
      </c>
      <c r="C120" s="12" t="s">
        <v>316</v>
      </c>
      <c r="D120" s="12" t="s">
        <v>15</v>
      </c>
      <c r="E120" s="12">
        <v>100</v>
      </c>
      <c r="F120" s="12"/>
      <c r="G120" s="12"/>
      <c r="H120" s="12">
        <v>5</v>
      </c>
      <c r="I120" s="12"/>
      <c r="J120" s="12"/>
      <c r="K120" s="12"/>
      <c r="L120" s="12"/>
      <c r="M120" s="12">
        <f t="shared" si="4"/>
        <v>105</v>
      </c>
      <c r="N120" s="12">
        <v>173</v>
      </c>
      <c r="O120" s="12">
        <f t="shared" si="5"/>
        <v>18165</v>
      </c>
    </row>
    <row r="121" spans="1:15" s="33" customFormat="1" x14ac:dyDescent="0.25">
      <c r="A121" s="31">
        <v>60</v>
      </c>
      <c r="B121" s="12" t="s">
        <v>317</v>
      </c>
      <c r="C121" s="12" t="s">
        <v>178</v>
      </c>
      <c r="D121" s="12" t="s">
        <v>178</v>
      </c>
      <c r="E121" s="12">
        <v>3</v>
      </c>
      <c r="F121" s="12"/>
      <c r="G121" s="12"/>
      <c r="H121" s="12"/>
      <c r="I121" s="12"/>
      <c r="J121" s="12"/>
      <c r="K121" s="12"/>
      <c r="L121" s="12"/>
      <c r="M121" s="12">
        <f t="shared" si="4"/>
        <v>3</v>
      </c>
      <c r="N121" s="12">
        <v>17400</v>
      </c>
      <c r="O121" s="12">
        <f t="shared" si="5"/>
        <v>52200</v>
      </c>
    </row>
    <row r="122" spans="1:15" s="33" customFormat="1" x14ac:dyDescent="0.25">
      <c r="A122" s="31">
        <v>61</v>
      </c>
      <c r="B122" s="12" t="s">
        <v>318</v>
      </c>
      <c r="C122" s="12" t="s">
        <v>178</v>
      </c>
      <c r="D122" s="12" t="s">
        <v>178</v>
      </c>
      <c r="E122" s="12">
        <v>3</v>
      </c>
      <c r="F122" s="12"/>
      <c r="G122" s="12"/>
      <c r="H122" s="12"/>
      <c r="I122" s="12"/>
      <c r="J122" s="12"/>
      <c r="K122" s="12"/>
      <c r="L122" s="12"/>
      <c r="M122" s="12">
        <f t="shared" si="4"/>
        <v>3</v>
      </c>
      <c r="N122" s="12">
        <v>17400</v>
      </c>
      <c r="O122" s="12">
        <f t="shared" si="5"/>
        <v>52200</v>
      </c>
    </row>
    <row r="123" spans="1:15" s="33" customFormat="1" x14ac:dyDescent="0.25">
      <c r="A123" s="31">
        <v>62</v>
      </c>
      <c r="B123" s="12" t="s">
        <v>319</v>
      </c>
      <c r="C123" s="12" t="s">
        <v>311</v>
      </c>
      <c r="D123" s="12" t="s">
        <v>23</v>
      </c>
      <c r="E123" s="12">
        <v>10</v>
      </c>
      <c r="F123" s="12">
        <v>3</v>
      </c>
      <c r="G123" s="12"/>
      <c r="H123" s="12">
        <v>0</v>
      </c>
      <c r="I123" s="12"/>
      <c r="J123" s="12">
        <v>5</v>
      </c>
      <c r="K123" s="12"/>
      <c r="L123" s="12"/>
      <c r="M123" s="12">
        <f t="shared" si="4"/>
        <v>18</v>
      </c>
      <c r="N123" s="12">
        <v>5600</v>
      </c>
      <c r="O123" s="12">
        <f t="shared" si="5"/>
        <v>100800</v>
      </c>
    </row>
    <row r="124" spans="1:15" s="33" customFormat="1" x14ac:dyDescent="0.25">
      <c r="A124" s="31">
        <v>63</v>
      </c>
      <c r="B124" s="12" t="s">
        <v>320</v>
      </c>
      <c r="C124" s="12" t="s">
        <v>321</v>
      </c>
      <c r="D124" s="12" t="s">
        <v>15</v>
      </c>
      <c r="E124" s="12"/>
      <c r="F124" s="12"/>
      <c r="G124" s="12"/>
      <c r="H124" s="12"/>
      <c r="I124" s="12"/>
      <c r="J124" s="12"/>
      <c r="K124" s="12"/>
      <c r="L124" s="12">
        <v>1</v>
      </c>
      <c r="M124" s="12">
        <f t="shared" si="4"/>
        <v>1</v>
      </c>
      <c r="N124" s="12">
        <v>80000</v>
      </c>
      <c r="O124" s="12">
        <f t="shared" si="5"/>
        <v>80000</v>
      </c>
    </row>
    <row r="125" spans="1:15" s="33" customFormat="1" x14ac:dyDescent="0.25">
      <c r="A125" s="31">
        <v>64</v>
      </c>
      <c r="B125" s="12" t="s">
        <v>320</v>
      </c>
      <c r="C125" s="12" t="s">
        <v>322</v>
      </c>
      <c r="D125" s="12" t="s">
        <v>15</v>
      </c>
      <c r="E125" s="12"/>
      <c r="F125" s="12"/>
      <c r="G125" s="12"/>
      <c r="H125" s="12"/>
      <c r="I125" s="12"/>
      <c r="J125" s="12"/>
      <c r="K125" s="12"/>
      <c r="L125" s="12">
        <v>2</v>
      </c>
      <c r="M125" s="12">
        <f t="shared" si="4"/>
        <v>2</v>
      </c>
      <c r="N125" s="12">
        <v>159000</v>
      </c>
      <c r="O125" s="12">
        <f t="shared" si="5"/>
        <v>318000</v>
      </c>
    </row>
    <row r="126" spans="1:15" s="33" customFormat="1" x14ac:dyDescent="0.25">
      <c r="A126" s="31">
        <v>65</v>
      </c>
      <c r="B126" s="12" t="s">
        <v>323</v>
      </c>
      <c r="C126" s="12" t="s">
        <v>324</v>
      </c>
      <c r="D126" s="12" t="s">
        <v>15</v>
      </c>
      <c r="E126" s="12">
        <v>4</v>
      </c>
      <c r="F126" s="12">
        <v>5</v>
      </c>
      <c r="G126" s="12"/>
      <c r="H126" s="12">
        <v>0</v>
      </c>
      <c r="I126" s="12">
        <v>3</v>
      </c>
      <c r="J126" s="12"/>
      <c r="K126" s="12"/>
      <c r="L126" s="12"/>
      <c r="M126" s="12">
        <f t="shared" si="4"/>
        <v>12</v>
      </c>
      <c r="N126" s="12">
        <v>6250</v>
      </c>
      <c r="O126" s="12">
        <f t="shared" si="5"/>
        <v>75000</v>
      </c>
    </row>
    <row r="127" spans="1:15" x14ac:dyDescent="0.25">
      <c r="A127" s="31">
        <v>66</v>
      </c>
      <c r="B127" s="1" t="s">
        <v>179</v>
      </c>
      <c r="C127" s="1" t="s">
        <v>59</v>
      </c>
      <c r="D127" s="1" t="s">
        <v>6</v>
      </c>
      <c r="E127" s="2"/>
      <c r="F127" s="2"/>
      <c r="G127" s="3"/>
      <c r="H127" s="3">
        <v>10</v>
      </c>
      <c r="I127" s="2">
        <v>10</v>
      </c>
      <c r="J127" s="12">
        <v>10</v>
      </c>
      <c r="K127" s="2">
        <v>30</v>
      </c>
      <c r="L127" s="2">
        <v>5</v>
      </c>
      <c r="M127" s="12">
        <f t="shared" si="4"/>
        <v>65</v>
      </c>
      <c r="N127" s="1">
        <v>2603</v>
      </c>
      <c r="O127" s="12">
        <f t="shared" si="5"/>
        <v>169195</v>
      </c>
    </row>
    <row r="128" spans="1:15" s="33" customFormat="1" x14ac:dyDescent="0.25">
      <c r="A128" s="31">
        <v>67</v>
      </c>
      <c r="B128" s="12" t="s">
        <v>325</v>
      </c>
      <c r="C128" s="12" t="s">
        <v>325</v>
      </c>
      <c r="D128" s="12" t="s">
        <v>15</v>
      </c>
      <c r="E128" s="12"/>
      <c r="F128" s="12"/>
      <c r="G128" s="12"/>
      <c r="H128" s="12">
        <v>30</v>
      </c>
      <c r="I128" s="12"/>
      <c r="J128" s="12"/>
      <c r="K128" s="12"/>
      <c r="L128" s="12"/>
      <c r="M128" s="12">
        <f t="shared" si="4"/>
        <v>30</v>
      </c>
      <c r="N128" s="12">
        <v>800</v>
      </c>
      <c r="O128" s="12">
        <f t="shared" si="5"/>
        <v>24000</v>
      </c>
    </row>
    <row r="129" spans="1:15" s="33" customFormat="1" x14ac:dyDescent="0.25">
      <c r="A129" s="31">
        <v>68</v>
      </c>
      <c r="B129" s="12" t="s">
        <v>326</v>
      </c>
      <c r="C129" s="12" t="s">
        <v>326</v>
      </c>
      <c r="D129" s="12" t="s">
        <v>15</v>
      </c>
      <c r="E129" s="12"/>
      <c r="F129" s="12"/>
      <c r="G129" s="12"/>
      <c r="H129" s="12">
        <v>30</v>
      </c>
      <c r="I129" s="12"/>
      <c r="J129" s="12"/>
      <c r="K129" s="12"/>
      <c r="L129" s="12"/>
      <c r="M129" s="12">
        <f t="shared" ref="M129:M187" si="6">SUM(E129:L129)</f>
        <v>30</v>
      </c>
      <c r="N129" s="12">
        <v>780</v>
      </c>
      <c r="O129" s="12">
        <f t="shared" ref="O129:O187" si="7">SUM(N129*M129)</f>
        <v>23400</v>
      </c>
    </row>
    <row r="130" spans="1:15" x14ac:dyDescent="0.25">
      <c r="A130" s="31">
        <v>69</v>
      </c>
      <c r="B130" s="1" t="s">
        <v>181</v>
      </c>
      <c r="C130" s="1" t="s">
        <v>182</v>
      </c>
      <c r="D130" s="1" t="s">
        <v>178</v>
      </c>
      <c r="E130" s="2"/>
      <c r="F130" s="2">
        <v>3</v>
      </c>
      <c r="G130" s="3"/>
      <c r="H130" s="3">
        <v>0</v>
      </c>
      <c r="I130" s="2"/>
      <c r="J130" s="12"/>
      <c r="K130" s="2"/>
      <c r="L130" s="2">
        <v>6</v>
      </c>
      <c r="M130" s="12">
        <f t="shared" si="6"/>
        <v>9</v>
      </c>
      <c r="N130" s="1">
        <v>9000</v>
      </c>
      <c r="O130" s="12">
        <f t="shared" si="7"/>
        <v>81000</v>
      </c>
    </row>
    <row r="131" spans="1:15" x14ac:dyDescent="0.25">
      <c r="A131" s="31">
        <v>70</v>
      </c>
      <c r="B131" s="1" t="s">
        <v>183</v>
      </c>
      <c r="C131" s="1" t="s">
        <v>184</v>
      </c>
      <c r="D131" s="1" t="s">
        <v>164</v>
      </c>
      <c r="E131" s="2">
        <v>0.1</v>
      </c>
      <c r="F131" s="2"/>
      <c r="G131" s="3"/>
      <c r="H131" s="3"/>
      <c r="I131" s="2"/>
      <c r="J131" s="12"/>
      <c r="K131" s="2"/>
      <c r="L131" s="2"/>
      <c r="M131" s="12">
        <f t="shared" si="6"/>
        <v>0.1</v>
      </c>
      <c r="N131" s="1">
        <v>4620</v>
      </c>
      <c r="O131" s="12">
        <f t="shared" si="7"/>
        <v>462</v>
      </c>
    </row>
    <row r="132" spans="1:15" x14ac:dyDescent="0.25">
      <c r="A132" s="31">
        <v>71</v>
      </c>
      <c r="B132" s="1" t="s">
        <v>185</v>
      </c>
      <c r="C132" s="1" t="s">
        <v>186</v>
      </c>
      <c r="D132" s="1" t="s">
        <v>164</v>
      </c>
      <c r="E132" s="2">
        <v>0.1</v>
      </c>
      <c r="F132" s="2"/>
      <c r="G132" s="3"/>
      <c r="H132" s="3"/>
      <c r="I132" s="2"/>
      <c r="J132" s="12"/>
      <c r="K132" s="2"/>
      <c r="L132" s="2"/>
      <c r="M132" s="12">
        <f t="shared" si="6"/>
        <v>0.1</v>
      </c>
      <c r="N132" s="1">
        <v>6650</v>
      </c>
      <c r="O132" s="12">
        <f t="shared" si="7"/>
        <v>665</v>
      </c>
    </row>
    <row r="133" spans="1:15" s="33" customFormat="1" x14ac:dyDescent="0.25">
      <c r="A133" s="31">
        <v>72</v>
      </c>
      <c r="B133" s="12" t="s">
        <v>327</v>
      </c>
      <c r="C133" s="12" t="s">
        <v>328</v>
      </c>
      <c r="D133" s="12" t="s">
        <v>164</v>
      </c>
      <c r="E133" s="12">
        <v>1</v>
      </c>
      <c r="F133" s="12">
        <v>1</v>
      </c>
      <c r="G133" s="12">
        <v>1</v>
      </c>
      <c r="H133" s="12">
        <v>0</v>
      </c>
      <c r="I133" s="12">
        <v>0</v>
      </c>
      <c r="J133" s="12"/>
      <c r="K133" s="12"/>
      <c r="L133" s="12"/>
      <c r="M133" s="12">
        <f t="shared" si="6"/>
        <v>3</v>
      </c>
      <c r="N133" s="12">
        <v>3375</v>
      </c>
      <c r="O133" s="12">
        <f t="shared" si="7"/>
        <v>10125</v>
      </c>
    </row>
    <row r="134" spans="1:15" s="33" customFormat="1" x14ac:dyDescent="0.25">
      <c r="A134" s="31">
        <v>73</v>
      </c>
      <c r="B134" s="12" t="s">
        <v>329</v>
      </c>
      <c r="C134" s="12" t="s">
        <v>328</v>
      </c>
      <c r="D134" s="12" t="s">
        <v>164</v>
      </c>
      <c r="E134" s="12">
        <v>0</v>
      </c>
      <c r="F134" s="12"/>
      <c r="G134" s="12">
        <v>1</v>
      </c>
      <c r="H134" s="12">
        <v>0</v>
      </c>
      <c r="I134" s="12">
        <v>0</v>
      </c>
      <c r="J134" s="12"/>
      <c r="K134" s="12"/>
      <c r="L134" s="12"/>
      <c r="M134" s="12">
        <f t="shared" si="6"/>
        <v>1</v>
      </c>
      <c r="N134" s="12">
        <v>2500</v>
      </c>
      <c r="O134" s="12">
        <f t="shared" si="7"/>
        <v>2500</v>
      </c>
    </row>
    <row r="135" spans="1:15" x14ac:dyDescent="0.25">
      <c r="A135" s="31">
        <v>74</v>
      </c>
      <c r="B135" s="1" t="s">
        <v>187</v>
      </c>
      <c r="C135" s="1"/>
      <c r="D135" s="1" t="s">
        <v>164</v>
      </c>
      <c r="E135" s="2">
        <v>0.1</v>
      </c>
      <c r="F135" s="2"/>
      <c r="G135" s="3"/>
      <c r="H135" s="3"/>
      <c r="I135" s="2"/>
      <c r="J135" s="12"/>
      <c r="K135" s="2"/>
      <c r="L135" s="2"/>
      <c r="M135" s="12">
        <f t="shared" si="6"/>
        <v>0.1</v>
      </c>
      <c r="N135" s="1">
        <v>1120</v>
      </c>
      <c r="O135" s="12">
        <f t="shared" si="7"/>
        <v>112</v>
      </c>
    </row>
    <row r="136" spans="1:15" x14ac:dyDescent="0.25">
      <c r="A136" s="31">
        <v>75</v>
      </c>
      <c r="B136" s="1" t="s">
        <v>188</v>
      </c>
      <c r="C136" s="1" t="s">
        <v>188</v>
      </c>
      <c r="D136" s="1" t="s">
        <v>164</v>
      </c>
      <c r="E136" s="2">
        <v>1</v>
      </c>
      <c r="F136" s="2"/>
      <c r="G136" s="3">
        <v>0</v>
      </c>
      <c r="H136" s="3">
        <v>0</v>
      </c>
      <c r="I136" s="2">
        <v>0</v>
      </c>
      <c r="J136" s="12"/>
      <c r="K136" s="2"/>
      <c r="L136" s="2"/>
      <c r="M136" s="12">
        <f t="shared" si="6"/>
        <v>1</v>
      </c>
      <c r="N136" s="1">
        <v>470</v>
      </c>
      <c r="O136" s="12">
        <f t="shared" si="7"/>
        <v>470</v>
      </c>
    </row>
    <row r="137" spans="1:15" x14ac:dyDescent="0.25">
      <c r="A137" s="31">
        <v>76</v>
      </c>
      <c r="B137" s="1" t="s">
        <v>189</v>
      </c>
      <c r="C137" s="1" t="s">
        <v>190</v>
      </c>
      <c r="D137" s="1" t="s">
        <v>164</v>
      </c>
      <c r="E137" s="2">
        <v>0.1</v>
      </c>
      <c r="F137" s="2"/>
      <c r="G137" s="3"/>
      <c r="H137" s="3"/>
      <c r="I137" s="2"/>
      <c r="J137" s="12"/>
      <c r="K137" s="2"/>
      <c r="L137" s="2"/>
      <c r="M137" s="12">
        <f t="shared" si="6"/>
        <v>0.1</v>
      </c>
      <c r="N137" s="1">
        <v>1590</v>
      </c>
      <c r="O137" s="12">
        <f t="shared" si="7"/>
        <v>159</v>
      </c>
    </row>
    <row r="138" spans="1:15" x14ac:dyDescent="0.25">
      <c r="A138" s="31">
        <v>77</v>
      </c>
      <c r="B138" s="1" t="s">
        <v>191</v>
      </c>
      <c r="C138" s="1"/>
      <c r="D138" s="1" t="s">
        <v>178</v>
      </c>
      <c r="E138" s="2">
        <v>3</v>
      </c>
      <c r="F138" s="2"/>
      <c r="G138" s="3"/>
      <c r="H138" s="3"/>
      <c r="I138" s="2"/>
      <c r="J138" s="12"/>
      <c r="K138" s="2"/>
      <c r="L138" s="2"/>
      <c r="M138" s="12">
        <f t="shared" si="6"/>
        <v>3</v>
      </c>
      <c r="N138" s="1">
        <v>6000</v>
      </c>
      <c r="O138" s="12">
        <f t="shared" si="7"/>
        <v>18000</v>
      </c>
    </row>
    <row r="139" spans="1:15" s="33" customFormat="1" x14ac:dyDescent="0.25">
      <c r="A139" s="31">
        <v>78</v>
      </c>
      <c r="B139" s="12" t="s">
        <v>330</v>
      </c>
      <c r="C139" s="12" t="s">
        <v>330</v>
      </c>
      <c r="D139" s="12" t="s">
        <v>331</v>
      </c>
      <c r="E139" s="12">
        <v>1</v>
      </c>
      <c r="F139" s="12"/>
      <c r="G139" s="12"/>
      <c r="H139" s="12"/>
      <c r="I139" s="12">
        <v>4</v>
      </c>
      <c r="J139" s="12"/>
      <c r="K139" s="12"/>
      <c r="L139" s="12"/>
      <c r="M139" s="12">
        <f t="shared" si="6"/>
        <v>5</v>
      </c>
      <c r="N139" s="12">
        <v>2500</v>
      </c>
      <c r="O139" s="12">
        <f t="shared" si="7"/>
        <v>12500</v>
      </c>
    </row>
    <row r="140" spans="1:15" x14ac:dyDescent="0.25">
      <c r="A140" s="31">
        <v>79</v>
      </c>
      <c r="B140" s="1" t="s">
        <v>192</v>
      </c>
      <c r="C140" s="1" t="s">
        <v>164</v>
      </c>
      <c r="D140" s="1" t="s">
        <v>164</v>
      </c>
      <c r="E140" s="2"/>
      <c r="F140" s="2"/>
      <c r="G140" s="3"/>
      <c r="H140" s="3"/>
      <c r="I140" s="2">
        <v>1</v>
      </c>
      <c r="J140" s="12"/>
      <c r="K140" s="2"/>
      <c r="L140" s="2"/>
      <c r="M140" s="12">
        <f t="shared" si="6"/>
        <v>1</v>
      </c>
      <c r="N140" s="1">
        <v>490</v>
      </c>
      <c r="O140" s="12">
        <f t="shared" si="7"/>
        <v>490</v>
      </c>
    </row>
    <row r="141" spans="1:15" x14ac:dyDescent="0.25">
      <c r="A141" s="31">
        <v>80</v>
      </c>
      <c r="B141" s="1" t="s">
        <v>193</v>
      </c>
      <c r="C141" s="1" t="s">
        <v>194</v>
      </c>
      <c r="D141" s="1" t="s">
        <v>23</v>
      </c>
      <c r="E141" s="2"/>
      <c r="F141" s="2">
        <v>8</v>
      </c>
      <c r="G141" s="3"/>
      <c r="H141" s="3">
        <v>0</v>
      </c>
      <c r="I141" s="2"/>
      <c r="J141" s="12">
        <v>1</v>
      </c>
      <c r="K141" s="2">
        <v>2</v>
      </c>
      <c r="L141" s="2"/>
      <c r="M141" s="12">
        <f t="shared" si="6"/>
        <v>11</v>
      </c>
      <c r="N141" s="1">
        <v>3150</v>
      </c>
      <c r="O141" s="12">
        <f t="shared" si="7"/>
        <v>34650</v>
      </c>
    </row>
    <row r="142" spans="1:15" x14ac:dyDescent="0.25">
      <c r="A142" s="31">
        <v>81</v>
      </c>
      <c r="B142" s="1" t="s">
        <v>193</v>
      </c>
      <c r="C142" s="1" t="s">
        <v>195</v>
      </c>
      <c r="D142" s="1" t="s">
        <v>23</v>
      </c>
      <c r="E142" s="2"/>
      <c r="F142" s="2">
        <v>5</v>
      </c>
      <c r="G142" s="3"/>
      <c r="H142" s="3">
        <v>0</v>
      </c>
      <c r="I142" s="2"/>
      <c r="J142" s="12"/>
      <c r="K142" s="2"/>
      <c r="L142" s="2"/>
      <c r="M142" s="12">
        <f t="shared" si="6"/>
        <v>5</v>
      </c>
      <c r="N142" s="1">
        <v>3150</v>
      </c>
      <c r="O142" s="12">
        <f t="shared" si="7"/>
        <v>15750</v>
      </c>
    </row>
    <row r="143" spans="1:15" s="33" customFormat="1" x14ac:dyDescent="0.25">
      <c r="A143" s="31">
        <v>82</v>
      </c>
      <c r="B143" s="12" t="s">
        <v>332</v>
      </c>
      <c r="C143" s="12"/>
      <c r="D143" s="12" t="s">
        <v>164</v>
      </c>
      <c r="E143" s="12">
        <v>0.5</v>
      </c>
      <c r="F143" s="12">
        <v>0.3</v>
      </c>
      <c r="G143" s="12">
        <v>0.2</v>
      </c>
      <c r="H143" s="12">
        <v>0.5</v>
      </c>
      <c r="I143" s="12">
        <v>0.5</v>
      </c>
      <c r="J143" s="12"/>
      <c r="K143" s="12"/>
      <c r="L143" s="12"/>
      <c r="M143" s="12">
        <f t="shared" si="6"/>
        <v>2</v>
      </c>
      <c r="N143" s="12">
        <v>6000</v>
      </c>
      <c r="O143" s="12">
        <f t="shared" si="7"/>
        <v>12000</v>
      </c>
    </row>
    <row r="144" spans="1:15" s="33" customFormat="1" ht="30" x14ac:dyDescent="0.25">
      <c r="A144" s="31">
        <v>83</v>
      </c>
      <c r="B144" s="12" t="s">
        <v>333</v>
      </c>
      <c r="C144" s="32" t="s">
        <v>334</v>
      </c>
      <c r="D144" s="12" t="s">
        <v>40</v>
      </c>
      <c r="E144" s="12"/>
      <c r="F144" s="12"/>
      <c r="G144" s="12"/>
      <c r="H144" s="12">
        <v>5</v>
      </c>
      <c r="I144" s="12"/>
      <c r="J144" s="12"/>
      <c r="K144" s="12"/>
      <c r="L144" s="12"/>
      <c r="M144" s="12">
        <f t="shared" si="6"/>
        <v>5</v>
      </c>
      <c r="N144" s="12">
        <v>2000</v>
      </c>
      <c r="O144" s="12">
        <f t="shared" si="7"/>
        <v>10000</v>
      </c>
    </row>
    <row r="145" spans="1:15" x14ac:dyDescent="0.25">
      <c r="A145" s="31">
        <v>84</v>
      </c>
      <c r="B145" s="1" t="s">
        <v>196</v>
      </c>
      <c r="C145" s="1" t="s">
        <v>178</v>
      </c>
      <c r="D145" s="1" t="s">
        <v>23</v>
      </c>
      <c r="E145" s="2">
        <v>2</v>
      </c>
      <c r="F145" s="2"/>
      <c r="G145" s="3">
        <v>1</v>
      </c>
      <c r="H145" s="3">
        <v>0</v>
      </c>
      <c r="I145" s="2">
        <v>0</v>
      </c>
      <c r="J145" s="12">
        <v>1</v>
      </c>
      <c r="K145" s="2"/>
      <c r="L145" s="2">
        <v>0</v>
      </c>
      <c r="M145" s="12">
        <f t="shared" si="6"/>
        <v>4</v>
      </c>
      <c r="N145" s="2">
        <v>3000</v>
      </c>
      <c r="O145" s="12">
        <f t="shared" si="7"/>
        <v>12000</v>
      </c>
    </row>
    <row r="146" spans="1:15" ht="30" x14ac:dyDescent="0.25">
      <c r="A146" s="31">
        <v>85</v>
      </c>
      <c r="B146" s="6" t="s">
        <v>197</v>
      </c>
      <c r="C146" s="1" t="s">
        <v>153</v>
      </c>
      <c r="D146" s="1" t="s">
        <v>15</v>
      </c>
      <c r="E146" s="2"/>
      <c r="F146" s="2"/>
      <c r="G146" s="3"/>
      <c r="H146" s="3">
        <v>20</v>
      </c>
      <c r="I146" s="2"/>
      <c r="J146" s="12"/>
      <c r="K146" s="2"/>
      <c r="L146" s="2"/>
      <c r="M146" s="12">
        <f t="shared" si="6"/>
        <v>20</v>
      </c>
      <c r="N146" s="2">
        <v>4000</v>
      </c>
      <c r="O146" s="12">
        <f t="shared" si="7"/>
        <v>80000</v>
      </c>
    </row>
    <row r="147" spans="1:15" ht="45" x14ac:dyDescent="0.25">
      <c r="A147" s="31">
        <v>86</v>
      </c>
      <c r="B147" s="13" t="s">
        <v>198</v>
      </c>
      <c r="C147" s="13" t="s">
        <v>199</v>
      </c>
      <c r="D147" s="2" t="s">
        <v>178</v>
      </c>
      <c r="E147" s="2">
        <v>1</v>
      </c>
      <c r="F147" s="2"/>
      <c r="G147" s="3"/>
      <c r="H147" s="3">
        <v>0</v>
      </c>
      <c r="I147" s="2">
        <v>2</v>
      </c>
      <c r="J147" s="12"/>
      <c r="K147" s="2"/>
      <c r="L147" s="2">
        <v>0</v>
      </c>
      <c r="M147" s="12">
        <f t="shared" si="6"/>
        <v>3</v>
      </c>
      <c r="N147" s="2">
        <v>3200</v>
      </c>
      <c r="O147" s="12">
        <f t="shared" si="7"/>
        <v>9600</v>
      </c>
    </row>
    <row r="148" spans="1:15" ht="30" x14ac:dyDescent="0.25">
      <c r="A148" s="31">
        <v>87</v>
      </c>
      <c r="B148" s="1" t="s">
        <v>200</v>
      </c>
      <c r="C148" s="6" t="s">
        <v>201</v>
      </c>
      <c r="D148" s="1" t="s">
        <v>164</v>
      </c>
      <c r="E148" s="2"/>
      <c r="F148" s="2"/>
      <c r="G148" s="3"/>
      <c r="H148" s="3">
        <v>1</v>
      </c>
      <c r="I148" s="2"/>
      <c r="J148" s="12"/>
      <c r="K148" s="2"/>
      <c r="L148" s="2"/>
      <c r="M148" s="12">
        <f t="shared" si="6"/>
        <v>1</v>
      </c>
      <c r="N148" s="2">
        <v>16000</v>
      </c>
      <c r="O148" s="12">
        <f t="shared" si="7"/>
        <v>16000</v>
      </c>
    </row>
    <row r="149" spans="1:15" x14ac:dyDescent="0.25">
      <c r="A149" s="31">
        <v>88</v>
      </c>
      <c r="B149" s="1" t="s">
        <v>202</v>
      </c>
      <c r="C149" s="1" t="s">
        <v>203</v>
      </c>
      <c r="D149" s="1" t="s">
        <v>6</v>
      </c>
      <c r="E149" s="2"/>
      <c r="F149" s="2"/>
      <c r="G149" s="3"/>
      <c r="H149" s="3"/>
      <c r="I149" s="2"/>
      <c r="J149" s="12"/>
      <c r="K149" s="2"/>
      <c r="L149" s="2">
        <v>6</v>
      </c>
      <c r="M149" s="12">
        <f t="shared" si="6"/>
        <v>6</v>
      </c>
      <c r="N149" s="2">
        <v>610</v>
      </c>
      <c r="O149" s="12">
        <f t="shared" si="7"/>
        <v>3660</v>
      </c>
    </row>
    <row r="150" spans="1:15" x14ac:dyDescent="0.25">
      <c r="A150" s="31">
        <v>89</v>
      </c>
      <c r="B150" s="1" t="s">
        <v>204</v>
      </c>
      <c r="C150" s="1" t="s">
        <v>178</v>
      </c>
      <c r="D150" s="1" t="s">
        <v>15</v>
      </c>
      <c r="E150" s="2"/>
      <c r="F150" s="2"/>
      <c r="G150" s="3"/>
      <c r="H150" s="3"/>
      <c r="I150" s="2">
        <v>1</v>
      </c>
      <c r="J150" s="12"/>
      <c r="K150" s="2"/>
      <c r="L150" s="2"/>
      <c r="M150" s="12">
        <f t="shared" si="6"/>
        <v>1</v>
      </c>
      <c r="N150" s="2">
        <v>18500</v>
      </c>
      <c r="O150" s="12">
        <f t="shared" si="7"/>
        <v>18500</v>
      </c>
    </row>
    <row r="151" spans="1:15" x14ac:dyDescent="0.25">
      <c r="A151" s="31">
        <v>90</v>
      </c>
      <c r="B151" s="2" t="s">
        <v>205</v>
      </c>
      <c r="C151" s="2" t="s">
        <v>206</v>
      </c>
      <c r="D151" s="2" t="s">
        <v>15</v>
      </c>
      <c r="E151" s="2"/>
      <c r="F151" s="2">
        <v>1000</v>
      </c>
      <c r="G151" s="3"/>
      <c r="H151" s="3">
        <v>0</v>
      </c>
      <c r="I151" s="2"/>
      <c r="J151" s="2"/>
      <c r="K151" s="2"/>
      <c r="L151" s="2"/>
      <c r="M151" s="12">
        <f t="shared" si="6"/>
        <v>1000</v>
      </c>
      <c r="N151" s="2">
        <v>250</v>
      </c>
      <c r="O151" s="12">
        <f t="shared" si="7"/>
        <v>250000</v>
      </c>
    </row>
    <row r="152" spans="1:15" s="33" customFormat="1" ht="30" x14ac:dyDescent="0.25">
      <c r="A152" s="31">
        <v>91</v>
      </c>
      <c r="B152" s="32" t="s">
        <v>335</v>
      </c>
      <c r="C152" s="12" t="s">
        <v>336</v>
      </c>
      <c r="D152" s="12" t="s">
        <v>40</v>
      </c>
      <c r="E152" s="12">
        <v>10</v>
      </c>
      <c r="F152" s="12"/>
      <c r="G152" s="12"/>
      <c r="H152" s="12">
        <v>4</v>
      </c>
      <c r="I152" s="12"/>
      <c r="J152" s="12"/>
      <c r="K152" s="12"/>
      <c r="L152" s="12"/>
      <c r="M152" s="12">
        <f t="shared" si="6"/>
        <v>14</v>
      </c>
      <c r="N152" s="12">
        <v>2100</v>
      </c>
      <c r="O152" s="12">
        <f t="shared" si="7"/>
        <v>29400</v>
      </c>
    </row>
    <row r="153" spans="1:15" s="33" customFormat="1" x14ac:dyDescent="0.25">
      <c r="A153" s="31">
        <v>92</v>
      </c>
      <c r="B153" s="12" t="s">
        <v>337</v>
      </c>
      <c r="C153" s="12" t="s">
        <v>338</v>
      </c>
      <c r="D153" s="12" t="s">
        <v>15</v>
      </c>
      <c r="E153" s="12"/>
      <c r="F153" s="12">
        <v>100</v>
      </c>
      <c r="G153" s="12"/>
      <c r="H153" s="12">
        <v>20</v>
      </c>
      <c r="I153" s="12"/>
      <c r="J153" s="12">
        <v>100</v>
      </c>
      <c r="K153" s="12"/>
      <c r="L153" s="12"/>
      <c r="M153" s="12">
        <f t="shared" si="6"/>
        <v>220</v>
      </c>
      <c r="N153" s="12">
        <v>90</v>
      </c>
      <c r="O153" s="12">
        <f t="shared" si="7"/>
        <v>19800</v>
      </c>
    </row>
    <row r="154" spans="1:15" s="33" customFormat="1" x14ac:dyDescent="0.25">
      <c r="A154" s="31">
        <v>93</v>
      </c>
      <c r="B154" s="12" t="s">
        <v>339</v>
      </c>
      <c r="C154" s="12" t="s">
        <v>164</v>
      </c>
      <c r="D154" s="12" t="s">
        <v>164</v>
      </c>
      <c r="E154" s="12"/>
      <c r="F154" s="12"/>
      <c r="G154" s="12"/>
      <c r="H154" s="12"/>
      <c r="I154" s="12">
        <v>0.5</v>
      </c>
      <c r="J154" s="12"/>
      <c r="K154" s="12"/>
      <c r="L154" s="12">
        <v>0.5</v>
      </c>
      <c r="M154" s="12">
        <f t="shared" si="6"/>
        <v>1</v>
      </c>
      <c r="N154" s="12">
        <v>16250</v>
      </c>
      <c r="O154" s="12">
        <f t="shared" si="7"/>
        <v>16250</v>
      </c>
    </row>
    <row r="155" spans="1:15" s="33" customFormat="1" ht="45" x14ac:dyDescent="0.25">
      <c r="A155" s="31">
        <v>94</v>
      </c>
      <c r="B155" s="32" t="s">
        <v>340</v>
      </c>
      <c r="C155" s="32" t="s">
        <v>341</v>
      </c>
      <c r="D155" s="12" t="s">
        <v>178</v>
      </c>
      <c r="E155" s="12"/>
      <c r="F155" s="12"/>
      <c r="G155" s="12">
        <v>0</v>
      </c>
      <c r="H155" s="12">
        <v>3</v>
      </c>
      <c r="I155" s="12">
        <v>3</v>
      </c>
      <c r="J155" s="12"/>
      <c r="K155" s="12"/>
      <c r="L155" s="12">
        <v>2</v>
      </c>
      <c r="M155" s="12">
        <f t="shared" si="6"/>
        <v>8</v>
      </c>
      <c r="N155" s="12">
        <v>7500</v>
      </c>
      <c r="O155" s="12">
        <f t="shared" si="7"/>
        <v>60000</v>
      </c>
    </row>
    <row r="156" spans="1:15" s="33" customFormat="1" ht="30" x14ac:dyDescent="0.25">
      <c r="A156" s="31">
        <v>95</v>
      </c>
      <c r="B156" s="32" t="s">
        <v>342</v>
      </c>
      <c r="C156" s="32" t="s">
        <v>343</v>
      </c>
      <c r="D156" s="12" t="s">
        <v>164</v>
      </c>
      <c r="E156" s="12"/>
      <c r="F156" s="12"/>
      <c r="G156" s="12">
        <v>2</v>
      </c>
      <c r="H156" s="12">
        <v>0.5</v>
      </c>
      <c r="I156" s="12"/>
      <c r="J156" s="12"/>
      <c r="K156" s="12"/>
      <c r="L156" s="12"/>
      <c r="M156" s="12">
        <f t="shared" si="6"/>
        <v>2.5</v>
      </c>
      <c r="N156" s="12">
        <v>1900</v>
      </c>
      <c r="O156" s="12">
        <f t="shared" si="7"/>
        <v>4750</v>
      </c>
    </row>
    <row r="157" spans="1:15" s="33" customFormat="1" ht="30" x14ac:dyDescent="0.25">
      <c r="A157" s="31">
        <v>96</v>
      </c>
      <c r="B157" s="32" t="s">
        <v>344</v>
      </c>
      <c r="C157" s="32" t="s">
        <v>345</v>
      </c>
      <c r="D157" s="12" t="s">
        <v>164</v>
      </c>
      <c r="E157" s="12"/>
      <c r="F157" s="12"/>
      <c r="G157" s="12">
        <v>2</v>
      </c>
      <c r="H157" s="12">
        <v>0.5</v>
      </c>
      <c r="I157" s="12"/>
      <c r="J157" s="12"/>
      <c r="K157" s="12"/>
      <c r="L157" s="12"/>
      <c r="M157" s="12">
        <f t="shared" si="6"/>
        <v>2.5</v>
      </c>
      <c r="N157" s="12">
        <v>1900</v>
      </c>
      <c r="O157" s="12">
        <f t="shared" si="7"/>
        <v>4750</v>
      </c>
    </row>
    <row r="158" spans="1:15" s="33" customFormat="1" x14ac:dyDescent="0.25">
      <c r="A158" s="31">
        <v>97</v>
      </c>
      <c r="B158" s="12" t="s">
        <v>346</v>
      </c>
      <c r="C158" s="12" t="s">
        <v>298</v>
      </c>
      <c r="D158" s="12" t="s">
        <v>178</v>
      </c>
      <c r="E158" s="12">
        <v>1</v>
      </c>
      <c r="F158" s="12"/>
      <c r="G158" s="12"/>
      <c r="H158" s="12"/>
      <c r="I158" s="12"/>
      <c r="J158" s="12">
        <v>4</v>
      </c>
      <c r="K158" s="12"/>
      <c r="L158" s="12"/>
      <c r="M158" s="12">
        <f t="shared" si="6"/>
        <v>5</v>
      </c>
      <c r="N158" s="12">
        <v>10585</v>
      </c>
      <c r="O158" s="12">
        <f t="shared" si="7"/>
        <v>52925</v>
      </c>
    </row>
    <row r="159" spans="1:15" s="33" customFormat="1" x14ac:dyDescent="0.25">
      <c r="A159" s="31">
        <v>98</v>
      </c>
      <c r="B159" s="12" t="s">
        <v>347</v>
      </c>
      <c r="C159" s="12" t="s">
        <v>298</v>
      </c>
      <c r="D159" s="12" t="s">
        <v>178</v>
      </c>
      <c r="E159" s="12">
        <v>0</v>
      </c>
      <c r="F159" s="12"/>
      <c r="G159" s="12">
        <v>0</v>
      </c>
      <c r="H159" s="12">
        <v>3</v>
      </c>
      <c r="I159" s="12">
        <v>0</v>
      </c>
      <c r="J159" s="12"/>
      <c r="K159" s="12"/>
      <c r="L159" s="12"/>
      <c r="M159" s="12">
        <f t="shared" si="6"/>
        <v>3</v>
      </c>
      <c r="N159" s="12">
        <v>30000</v>
      </c>
      <c r="O159" s="12">
        <f t="shared" si="7"/>
        <v>90000</v>
      </c>
    </row>
    <row r="160" spans="1:15" s="33" customFormat="1" x14ac:dyDescent="0.25">
      <c r="A160" s="31">
        <v>99</v>
      </c>
      <c r="B160" s="12" t="s">
        <v>348</v>
      </c>
      <c r="C160" s="12" t="s">
        <v>298</v>
      </c>
      <c r="D160" s="12" t="s">
        <v>178</v>
      </c>
      <c r="E160" s="12"/>
      <c r="F160" s="12">
        <v>2</v>
      </c>
      <c r="G160" s="12"/>
      <c r="H160" s="12">
        <v>0</v>
      </c>
      <c r="I160" s="12"/>
      <c r="J160" s="12"/>
      <c r="K160" s="12"/>
      <c r="L160" s="12"/>
      <c r="M160" s="12">
        <f t="shared" si="6"/>
        <v>2</v>
      </c>
      <c r="N160" s="12">
        <v>25200</v>
      </c>
      <c r="O160" s="12">
        <f t="shared" si="7"/>
        <v>50400</v>
      </c>
    </row>
    <row r="161" spans="1:15" x14ac:dyDescent="0.25">
      <c r="A161" s="31">
        <v>100</v>
      </c>
      <c r="B161" s="13" t="s">
        <v>207</v>
      </c>
      <c r="C161" s="13">
        <v>5000</v>
      </c>
      <c r="D161" s="2" t="s">
        <v>15</v>
      </c>
      <c r="E161" s="2"/>
      <c r="F161" s="2">
        <v>100</v>
      </c>
      <c r="G161" s="3"/>
      <c r="H161" s="3"/>
      <c r="I161" s="2"/>
      <c r="J161" s="2"/>
      <c r="K161" s="2"/>
      <c r="L161" s="2"/>
      <c r="M161" s="12">
        <f t="shared" si="6"/>
        <v>100</v>
      </c>
      <c r="N161" s="2">
        <v>150</v>
      </c>
      <c r="O161" s="12">
        <f t="shared" si="7"/>
        <v>15000</v>
      </c>
    </row>
    <row r="162" spans="1:15" ht="45" x14ac:dyDescent="0.25">
      <c r="A162" s="31">
        <v>101</v>
      </c>
      <c r="B162" s="1" t="s">
        <v>208</v>
      </c>
      <c r="C162" s="19" t="s">
        <v>209</v>
      </c>
      <c r="D162" s="1"/>
      <c r="E162" s="2"/>
      <c r="F162" s="2">
        <v>1</v>
      </c>
      <c r="G162" s="3"/>
      <c r="H162" s="3"/>
      <c r="I162" s="2"/>
      <c r="J162" s="1"/>
      <c r="K162" s="2"/>
      <c r="L162" s="2"/>
      <c r="M162" s="12">
        <f t="shared" si="6"/>
        <v>1</v>
      </c>
      <c r="N162" s="1">
        <v>14980</v>
      </c>
      <c r="O162" s="12">
        <f t="shared" si="7"/>
        <v>14980</v>
      </c>
    </row>
    <row r="163" spans="1:15" ht="60" x14ac:dyDescent="0.25">
      <c r="A163" s="31">
        <v>102</v>
      </c>
      <c r="B163" s="1" t="s">
        <v>210</v>
      </c>
      <c r="C163" s="20" t="s">
        <v>211</v>
      </c>
      <c r="D163" s="1"/>
      <c r="E163" s="2"/>
      <c r="F163" s="2">
        <v>1</v>
      </c>
      <c r="G163" s="3"/>
      <c r="H163" s="3"/>
      <c r="I163" s="2"/>
      <c r="J163" s="1"/>
      <c r="K163" s="2"/>
      <c r="L163" s="2"/>
      <c r="M163" s="12">
        <f t="shared" si="6"/>
        <v>1</v>
      </c>
      <c r="N163" s="1">
        <v>1246</v>
      </c>
      <c r="O163" s="12">
        <f t="shared" si="7"/>
        <v>1246</v>
      </c>
    </row>
    <row r="164" spans="1:15" ht="105" x14ac:dyDescent="0.25">
      <c r="A164" s="31">
        <v>103</v>
      </c>
      <c r="B164" s="1" t="s">
        <v>212</v>
      </c>
      <c r="C164" s="20" t="s">
        <v>213</v>
      </c>
      <c r="D164" s="1"/>
      <c r="E164" s="2"/>
      <c r="F164" s="2">
        <v>1</v>
      </c>
      <c r="G164" s="3"/>
      <c r="H164" s="3"/>
      <c r="I164" s="2"/>
      <c r="J164" s="1"/>
      <c r="K164" s="2"/>
      <c r="L164" s="2"/>
      <c r="M164" s="12">
        <f t="shared" si="6"/>
        <v>1</v>
      </c>
      <c r="N164" s="1">
        <v>730</v>
      </c>
      <c r="O164" s="12">
        <f t="shared" si="7"/>
        <v>730</v>
      </c>
    </row>
    <row r="165" spans="1:15" x14ac:dyDescent="0.25">
      <c r="A165" s="31">
        <v>104</v>
      </c>
      <c r="B165" s="1" t="s">
        <v>214</v>
      </c>
      <c r="C165" s="21" t="s">
        <v>215</v>
      </c>
      <c r="D165" s="1"/>
      <c r="E165" s="2"/>
      <c r="F165" s="2">
        <v>1</v>
      </c>
      <c r="G165" s="3"/>
      <c r="H165" s="3"/>
      <c r="I165" s="2"/>
      <c r="J165" s="1"/>
      <c r="K165" s="2"/>
      <c r="L165" s="2"/>
      <c r="M165" s="12">
        <f t="shared" si="6"/>
        <v>1</v>
      </c>
      <c r="N165" s="1">
        <v>690</v>
      </c>
      <c r="O165" s="12">
        <f t="shared" si="7"/>
        <v>690</v>
      </c>
    </row>
    <row r="166" spans="1:15" ht="120" x14ac:dyDescent="0.25">
      <c r="A166" s="31">
        <v>105</v>
      </c>
      <c r="B166" s="1" t="s">
        <v>216</v>
      </c>
      <c r="C166" s="20" t="s">
        <v>247</v>
      </c>
      <c r="D166" s="1"/>
      <c r="E166" s="2"/>
      <c r="F166" s="2">
        <v>3</v>
      </c>
      <c r="G166" s="3"/>
      <c r="H166" s="3"/>
      <c r="I166" s="2"/>
      <c r="J166" s="1"/>
      <c r="K166" s="2"/>
      <c r="L166" s="2"/>
      <c r="M166" s="12">
        <f t="shared" si="6"/>
        <v>3</v>
      </c>
      <c r="N166" s="1">
        <v>370</v>
      </c>
      <c r="O166" s="12">
        <f t="shared" si="7"/>
        <v>1110</v>
      </c>
    </row>
    <row r="167" spans="1:15" ht="45" x14ac:dyDescent="0.25">
      <c r="A167" s="31">
        <v>106</v>
      </c>
      <c r="B167" s="6" t="s">
        <v>217</v>
      </c>
      <c r="C167" s="21" t="s">
        <v>218</v>
      </c>
      <c r="D167" s="1"/>
      <c r="E167" s="2"/>
      <c r="F167" s="2">
        <v>200</v>
      </c>
      <c r="G167" s="3"/>
      <c r="H167" s="3"/>
      <c r="I167" s="2"/>
      <c r="J167" s="1"/>
      <c r="K167" s="2"/>
      <c r="L167" s="2"/>
      <c r="M167" s="12">
        <f t="shared" si="6"/>
        <v>200</v>
      </c>
      <c r="N167" s="1">
        <v>1800</v>
      </c>
      <c r="O167" s="12">
        <f t="shared" si="7"/>
        <v>360000</v>
      </c>
    </row>
    <row r="168" spans="1:15" ht="75" x14ac:dyDescent="0.25">
      <c r="A168" s="31">
        <v>107</v>
      </c>
      <c r="B168" s="1" t="s">
        <v>219</v>
      </c>
      <c r="C168" s="20" t="s">
        <v>220</v>
      </c>
      <c r="D168" s="1"/>
      <c r="E168" s="2"/>
      <c r="F168" s="2">
        <v>2</v>
      </c>
      <c r="G168" s="3"/>
      <c r="H168" s="3"/>
      <c r="I168" s="2"/>
      <c r="J168" s="1"/>
      <c r="K168" s="2"/>
      <c r="L168" s="2"/>
      <c r="M168" s="12">
        <f t="shared" si="6"/>
        <v>2</v>
      </c>
      <c r="N168" s="1">
        <v>3780</v>
      </c>
      <c r="O168" s="12">
        <f t="shared" si="7"/>
        <v>7560</v>
      </c>
    </row>
    <row r="169" spans="1:15" ht="45" x14ac:dyDescent="0.25">
      <c r="A169" s="31">
        <v>108</v>
      </c>
      <c r="B169" s="1" t="s">
        <v>221</v>
      </c>
      <c r="C169" s="20" t="s">
        <v>222</v>
      </c>
      <c r="D169" s="1"/>
      <c r="E169" s="2"/>
      <c r="F169" s="2">
        <v>1</v>
      </c>
      <c r="G169" s="3"/>
      <c r="H169" s="3"/>
      <c r="I169" s="2"/>
      <c r="J169" s="1"/>
      <c r="K169" s="2"/>
      <c r="L169" s="2"/>
      <c r="M169" s="12">
        <f t="shared" si="6"/>
        <v>1</v>
      </c>
      <c r="N169" s="1">
        <v>2750</v>
      </c>
      <c r="O169" s="12">
        <f t="shared" si="7"/>
        <v>2750</v>
      </c>
    </row>
    <row r="170" spans="1:15" ht="75" x14ac:dyDescent="0.25">
      <c r="A170" s="31">
        <v>109</v>
      </c>
      <c r="B170" s="1" t="s">
        <v>223</v>
      </c>
      <c r="C170" s="20" t="s">
        <v>224</v>
      </c>
      <c r="D170" s="1"/>
      <c r="E170" s="2"/>
      <c r="F170" s="2">
        <v>1</v>
      </c>
      <c r="G170" s="3"/>
      <c r="H170" s="3"/>
      <c r="I170" s="2"/>
      <c r="J170" s="1"/>
      <c r="K170" s="2"/>
      <c r="L170" s="2"/>
      <c r="M170" s="12">
        <f t="shared" si="6"/>
        <v>1</v>
      </c>
      <c r="N170" s="1">
        <v>1750</v>
      </c>
      <c r="O170" s="12">
        <f t="shared" si="7"/>
        <v>1750</v>
      </c>
    </row>
    <row r="171" spans="1:15" ht="90" x14ac:dyDescent="0.25">
      <c r="A171" s="31">
        <v>110</v>
      </c>
      <c r="B171" s="1" t="s">
        <v>225</v>
      </c>
      <c r="C171" s="20" t="s">
        <v>226</v>
      </c>
      <c r="D171" s="1"/>
      <c r="E171" s="2"/>
      <c r="F171" s="2">
        <v>1</v>
      </c>
      <c r="G171" s="3"/>
      <c r="H171" s="3"/>
      <c r="I171" s="2"/>
      <c r="J171" s="1"/>
      <c r="K171" s="2"/>
      <c r="L171" s="2"/>
      <c r="M171" s="12">
        <f t="shared" si="6"/>
        <v>1</v>
      </c>
      <c r="N171" s="1">
        <v>1250</v>
      </c>
      <c r="O171" s="12">
        <f t="shared" si="7"/>
        <v>1250</v>
      </c>
    </row>
    <row r="172" spans="1:15" ht="75" x14ac:dyDescent="0.25">
      <c r="A172" s="31">
        <v>111</v>
      </c>
      <c r="B172" s="1" t="s">
        <v>227</v>
      </c>
      <c r="C172" s="20" t="s">
        <v>228</v>
      </c>
      <c r="D172" s="1"/>
      <c r="E172" s="2"/>
      <c r="F172" s="2">
        <v>1</v>
      </c>
      <c r="G172" s="3"/>
      <c r="H172" s="3"/>
      <c r="I172" s="2"/>
      <c r="J172" s="1"/>
      <c r="K172" s="2"/>
      <c r="L172" s="2"/>
      <c r="M172" s="12">
        <f t="shared" si="6"/>
        <v>1</v>
      </c>
      <c r="N172" s="1">
        <v>1680</v>
      </c>
      <c r="O172" s="12">
        <f t="shared" si="7"/>
        <v>1680</v>
      </c>
    </row>
    <row r="173" spans="1:15" ht="120" x14ac:dyDescent="0.25">
      <c r="A173" s="31">
        <v>112</v>
      </c>
      <c r="B173" s="1" t="s">
        <v>229</v>
      </c>
      <c r="C173" s="20" t="s">
        <v>230</v>
      </c>
      <c r="D173" s="1"/>
      <c r="E173" s="2"/>
      <c r="F173" s="2">
        <v>1</v>
      </c>
      <c r="G173" s="3"/>
      <c r="H173" s="3"/>
      <c r="I173" s="2"/>
      <c r="J173" s="1"/>
      <c r="K173" s="2"/>
      <c r="L173" s="2"/>
      <c r="M173" s="12">
        <f t="shared" si="6"/>
        <v>1</v>
      </c>
      <c r="N173" s="1">
        <v>3710</v>
      </c>
      <c r="O173" s="12">
        <f t="shared" si="7"/>
        <v>3710</v>
      </c>
    </row>
    <row r="174" spans="1:15" ht="75" x14ac:dyDescent="0.25">
      <c r="A174" s="31">
        <v>113</v>
      </c>
      <c r="B174" s="1" t="s">
        <v>231</v>
      </c>
      <c r="C174" s="20" t="s">
        <v>232</v>
      </c>
      <c r="D174" s="1"/>
      <c r="E174" s="2"/>
      <c r="F174" s="2">
        <v>1</v>
      </c>
      <c r="G174" s="3"/>
      <c r="H174" s="3"/>
      <c r="I174" s="2"/>
      <c r="J174" s="1"/>
      <c r="K174" s="2"/>
      <c r="L174" s="2"/>
      <c r="M174" s="12">
        <f t="shared" si="6"/>
        <v>1</v>
      </c>
      <c r="N174" s="1">
        <v>14700</v>
      </c>
      <c r="O174" s="12">
        <f t="shared" si="7"/>
        <v>14700</v>
      </c>
    </row>
    <row r="175" spans="1:15" ht="150" x14ac:dyDescent="0.25">
      <c r="A175" s="31">
        <v>114</v>
      </c>
      <c r="B175" s="1" t="s">
        <v>233</v>
      </c>
      <c r="C175" s="20" t="s">
        <v>234</v>
      </c>
      <c r="D175" s="1"/>
      <c r="E175" s="2"/>
      <c r="F175" s="2">
        <v>5</v>
      </c>
      <c r="G175" s="3"/>
      <c r="H175" s="3"/>
      <c r="I175" s="2"/>
      <c r="J175" s="1"/>
      <c r="K175" s="2"/>
      <c r="L175" s="2"/>
      <c r="M175" s="12">
        <f t="shared" si="6"/>
        <v>5</v>
      </c>
      <c r="N175" s="1">
        <v>1380</v>
      </c>
      <c r="O175" s="12">
        <f t="shared" si="7"/>
        <v>6900</v>
      </c>
    </row>
    <row r="176" spans="1:15" ht="90" x14ac:dyDescent="0.25">
      <c r="A176" s="31">
        <v>115</v>
      </c>
      <c r="B176" s="1" t="s">
        <v>235</v>
      </c>
      <c r="C176" s="20" t="s">
        <v>236</v>
      </c>
      <c r="D176" s="1"/>
      <c r="E176" s="2"/>
      <c r="F176" s="2">
        <v>1</v>
      </c>
      <c r="G176" s="3"/>
      <c r="H176" s="3"/>
      <c r="I176" s="2"/>
      <c r="J176" s="1"/>
      <c r="K176" s="2"/>
      <c r="L176" s="2"/>
      <c r="M176" s="12">
        <f t="shared" si="6"/>
        <v>1</v>
      </c>
      <c r="N176" s="1">
        <v>5000</v>
      </c>
      <c r="O176" s="12">
        <f t="shared" si="7"/>
        <v>5000</v>
      </c>
    </row>
    <row r="177" spans="1:15" ht="30" x14ac:dyDescent="0.25">
      <c r="A177" s="31">
        <v>116</v>
      </c>
      <c r="B177" s="1" t="s">
        <v>237</v>
      </c>
      <c r="C177" s="22" t="s">
        <v>238</v>
      </c>
      <c r="D177" s="1"/>
      <c r="E177" s="2"/>
      <c r="F177" s="2">
        <v>1</v>
      </c>
      <c r="G177" s="3"/>
      <c r="H177" s="3"/>
      <c r="I177" s="2"/>
      <c r="J177" s="1"/>
      <c r="K177" s="2"/>
      <c r="L177" s="2"/>
      <c r="M177" s="12">
        <f t="shared" si="6"/>
        <v>1</v>
      </c>
      <c r="N177" s="1">
        <v>7900</v>
      </c>
      <c r="O177" s="12">
        <f t="shared" si="7"/>
        <v>7900</v>
      </c>
    </row>
    <row r="178" spans="1:15" ht="75" x14ac:dyDescent="0.25">
      <c r="A178" s="31">
        <v>117</v>
      </c>
      <c r="B178" s="1" t="s">
        <v>239</v>
      </c>
      <c r="C178" s="20" t="s">
        <v>240</v>
      </c>
      <c r="D178" s="1"/>
      <c r="E178" s="2"/>
      <c r="F178" s="2">
        <v>1</v>
      </c>
      <c r="G178" s="3"/>
      <c r="H178" s="3"/>
      <c r="I178" s="2"/>
      <c r="J178" s="1"/>
      <c r="K178" s="2"/>
      <c r="L178" s="2"/>
      <c r="M178" s="12">
        <f t="shared" si="6"/>
        <v>1</v>
      </c>
      <c r="N178" s="1">
        <v>2800</v>
      </c>
      <c r="O178" s="12">
        <f t="shared" si="7"/>
        <v>2800</v>
      </c>
    </row>
    <row r="179" spans="1:15" ht="30" x14ac:dyDescent="0.25">
      <c r="A179" s="31">
        <v>118</v>
      </c>
      <c r="B179" s="1" t="s">
        <v>241</v>
      </c>
      <c r="C179" s="20" t="s">
        <v>242</v>
      </c>
      <c r="D179" s="1"/>
      <c r="E179" s="2"/>
      <c r="F179" s="2">
        <v>1</v>
      </c>
      <c r="G179" s="3"/>
      <c r="H179" s="3"/>
      <c r="I179" s="2"/>
      <c r="J179" s="1"/>
      <c r="K179" s="2"/>
      <c r="L179" s="2"/>
      <c r="M179" s="12">
        <f t="shared" si="6"/>
        <v>1</v>
      </c>
      <c r="N179" s="1">
        <v>699.21</v>
      </c>
      <c r="O179" s="12">
        <f t="shared" si="7"/>
        <v>699.21</v>
      </c>
    </row>
    <row r="180" spans="1:15" ht="150" x14ac:dyDescent="0.25">
      <c r="A180" s="31">
        <v>119</v>
      </c>
      <c r="B180" s="1" t="s">
        <v>243</v>
      </c>
      <c r="C180" s="20" t="s">
        <v>244</v>
      </c>
      <c r="D180" s="1"/>
      <c r="E180" s="2"/>
      <c r="F180" s="2">
        <v>3</v>
      </c>
      <c r="G180" s="3"/>
      <c r="H180" s="3"/>
      <c r="I180" s="2"/>
      <c r="J180" s="1"/>
      <c r="K180" s="2"/>
      <c r="L180" s="2"/>
      <c r="M180" s="12">
        <f t="shared" si="6"/>
        <v>3</v>
      </c>
      <c r="N180" s="1">
        <v>2500</v>
      </c>
      <c r="O180" s="12">
        <f t="shared" si="7"/>
        <v>7500</v>
      </c>
    </row>
    <row r="181" spans="1:15" ht="75" x14ac:dyDescent="0.25">
      <c r="A181" s="31">
        <v>120</v>
      </c>
      <c r="B181" s="1" t="s">
        <v>245</v>
      </c>
      <c r="C181" s="20" t="s">
        <v>246</v>
      </c>
      <c r="D181" s="1"/>
      <c r="E181" s="2"/>
      <c r="F181" s="2">
        <v>1</v>
      </c>
      <c r="G181" s="3"/>
      <c r="H181" s="3"/>
      <c r="I181" s="2"/>
      <c r="J181" s="1"/>
      <c r="K181" s="2"/>
      <c r="L181" s="2"/>
      <c r="M181" s="12">
        <f t="shared" si="6"/>
        <v>1</v>
      </c>
      <c r="N181" s="1">
        <v>17500</v>
      </c>
      <c r="O181" s="12">
        <f t="shared" si="7"/>
        <v>17500</v>
      </c>
    </row>
    <row r="182" spans="1:15" ht="45" x14ac:dyDescent="0.25">
      <c r="A182" s="31">
        <v>121</v>
      </c>
      <c r="B182" s="1" t="s">
        <v>248</v>
      </c>
      <c r="C182" s="6" t="s">
        <v>249</v>
      </c>
      <c r="D182" s="1" t="s">
        <v>23</v>
      </c>
      <c r="E182" s="2"/>
      <c r="F182" s="2"/>
      <c r="G182" s="3"/>
      <c r="H182" s="3"/>
      <c r="I182" s="2"/>
      <c r="J182" s="1">
        <v>5</v>
      </c>
      <c r="K182" s="2"/>
      <c r="L182" s="2"/>
      <c r="M182" s="12">
        <f t="shared" si="6"/>
        <v>5</v>
      </c>
      <c r="N182" s="1">
        <v>18000</v>
      </c>
      <c r="O182" s="12">
        <f t="shared" si="7"/>
        <v>90000</v>
      </c>
    </row>
    <row r="183" spans="1:15" s="33" customFormat="1" x14ac:dyDescent="0.25">
      <c r="A183" s="31">
        <v>122</v>
      </c>
      <c r="B183" s="12" t="s">
        <v>351</v>
      </c>
      <c r="C183" s="12" t="s">
        <v>352</v>
      </c>
      <c r="D183" s="12" t="s">
        <v>23</v>
      </c>
      <c r="E183" s="12"/>
      <c r="F183" s="12"/>
      <c r="G183" s="12"/>
      <c r="H183" s="12"/>
      <c r="I183" s="12"/>
      <c r="J183" s="12">
        <v>10</v>
      </c>
      <c r="K183" s="12"/>
      <c r="L183" s="12"/>
      <c r="M183" s="12">
        <f t="shared" si="6"/>
        <v>10</v>
      </c>
      <c r="N183" s="12">
        <v>54700</v>
      </c>
      <c r="O183" s="12">
        <f t="shared" si="7"/>
        <v>547000</v>
      </c>
    </row>
    <row r="184" spans="1:15" s="33" customFormat="1" x14ac:dyDescent="0.25">
      <c r="A184" s="31">
        <v>123</v>
      </c>
      <c r="B184" s="12" t="s">
        <v>353</v>
      </c>
      <c r="C184" s="12" t="s">
        <v>354</v>
      </c>
      <c r="D184" s="12" t="s">
        <v>23</v>
      </c>
      <c r="E184" s="12"/>
      <c r="F184" s="12"/>
      <c r="G184" s="12"/>
      <c r="H184" s="12"/>
      <c r="I184" s="12"/>
      <c r="J184" s="12">
        <v>6</v>
      </c>
      <c r="K184" s="12"/>
      <c r="L184" s="12"/>
      <c r="M184" s="12">
        <f t="shared" si="6"/>
        <v>6</v>
      </c>
      <c r="N184" s="12">
        <v>158000</v>
      </c>
      <c r="O184" s="12">
        <f t="shared" si="7"/>
        <v>948000</v>
      </c>
    </row>
    <row r="185" spans="1:15" s="33" customFormat="1" x14ac:dyDescent="0.25">
      <c r="A185" s="31">
        <v>124</v>
      </c>
      <c r="B185" s="12" t="s">
        <v>355</v>
      </c>
      <c r="C185" s="12"/>
      <c r="D185" s="12" t="s">
        <v>23</v>
      </c>
      <c r="E185" s="12"/>
      <c r="F185" s="12"/>
      <c r="G185" s="12"/>
      <c r="H185" s="12"/>
      <c r="I185" s="12"/>
      <c r="J185" s="12">
        <v>2</v>
      </c>
      <c r="K185" s="12"/>
      <c r="L185" s="12"/>
      <c r="M185" s="12">
        <f t="shared" si="6"/>
        <v>2</v>
      </c>
      <c r="N185" s="12">
        <v>25025</v>
      </c>
      <c r="O185" s="12">
        <f t="shared" si="7"/>
        <v>50050</v>
      </c>
    </row>
    <row r="186" spans="1:15" s="33" customFormat="1" ht="30" x14ac:dyDescent="0.25">
      <c r="A186" s="31">
        <v>125</v>
      </c>
      <c r="B186" s="12" t="s">
        <v>350</v>
      </c>
      <c r="C186" s="32" t="s">
        <v>349</v>
      </c>
      <c r="D186" s="12" t="s">
        <v>23</v>
      </c>
      <c r="E186" s="12"/>
      <c r="F186" s="12"/>
      <c r="G186" s="12"/>
      <c r="H186" s="12"/>
      <c r="I186" s="12"/>
      <c r="J186" s="12">
        <v>6</v>
      </c>
      <c r="K186" s="12"/>
      <c r="L186" s="12"/>
      <c r="M186" s="12">
        <f t="shared" si="6"/>
        <v>6</v>
      </c>
      <c r="N186" s="12">
        <v>13400</v>
      </c>
      <c r="O186" s="12">
        <f t="shared" si="7"/>
        <v>80400</v>
      </c>
    </row>
    <row r="187" spans="1:15" x14ac:dyDescent="0.25">
      <c r="A187" s="31">
        <v>126</v>
      </c>
      <c r="B187" s="1" t="s">
        <v>250</v>
      </c>
      <c r="C187" s="1"/>
      <c r="D187" s="1" t="s">
        <v>23</v>
      </c>
      <c r="E187" s="2"/>
      <c r="F187" s="2"/>
      <c r="G187" s="3"/>
      <c r="H187" s="3"/>
      <c r="I187" s="2"/>
      <c r="J187" s="1">
        <v>2</v>
      </c>
      <c r="K187" s="2"/>
      <c r="L187" s="2"/>
      <c r="M187" s="12">
        <f t="shared" si="6"/>
        <v>2</v>
      </c>
      <c r="N187" s="1">
        <v>9000</v>
      </c>
      <c r="O187" s="12">
        <f t="shared" si="7"/>
        <v>18000</v>
      </c>
    </row>
    <row r="188" spans="1:15" ht="18.75" x14ac:dyDescent="0.3">
      <c r="A188" s="26" t="s">
        <v>116</v>
      </c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30">
        <f>SUM(O62:O187)</f>
        <v>18807189.210000001</v>
      </c>
    </row>
    <row r="189" spans="1:15" ht="18.75" x14ac:dyDescent="0.3">
      <c r="A189" s="41" t="s">
        <v>356</v>
      </c>
      <c r="B189" s="42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6">
        <f>O188+O59</f>
        <v>24507540.620000001</v>
      </c>
    </row>
  </sheetData>
  <mergeCells count="3">
    <mergeCell ref="B4:C4"/>
    <mergeCell ref="B61:C61"/>
    <mergeCell ref="A189:B189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2019-06-17T08:13:23Z</cp:lastPrinted>
  <dcterms:created xsi:type="dcterms:W3CDTF">2019-06-07T05:56:08Z</dcterms:created>
  <dcterms:modified xsi:type="dcterms:W3CDTF">2019-07-02T09:55:59Z</dcterms:modified>
</cp:coreProperties>
</file>